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47"/>
  </bookViews>
  <sheets>
    <sheet name="&quot;A&quot; MASO," sheetId="1" r:id="rId1"/>
    <sheet name="&quot;B&quot; POTRAVINY - KOLONIÁL" sheetId="2" r:id="rId2"/>
    <sheet name="&quot;C&quot; BRAMBORY,OVOCE,ZELENINA" sheetId="3" r:id="rId3"/>
    <sheet name="&quot;D&quot;MRAŽENÉ SUROVINY A VÝROBKY" sheetId="4" r:id="rId4"/>
    <sheet name="&quot;E&quot; MLÉKO A MLÉČNÉ VÝROBKY" sheetId="5" r:id="rId5"/>
  </sheets>
  <calcPr calcId="125725"/>
</workbook>
</file>

<file path=xl/calcChain.xml><?xml version="1.0" encoding="utf-8"?>
<calcChain xmlns="http://schemas.openxmlformats.org/spreadsheetml/2006/main">
  <c r="G32" i="2"/>
  <c r="G31"/>
  <c r="G30"/>
  <c r="G21"/>
  <c r="G20"/>
  <c r="G19"/>
  <c r="G29"/>
  <c r="G28"/>
  <c r="G27"/>
  <c r="G26"/>
  <c r="G25"/>
  <c r="G24"/>
  <c r="G23"/>
  <c r="G18" i="1"/>
  <c r="G17"/>
  <c r="G14"/>
  <c r="G8" i="2"/>
  <c r="G9"/>
  <c r="G10"/>
  <c r="G11"/>
  <c r="G12"/>
  <c r="G13"/>
  <c r="G14"/>
  <c r="G15"/>
  <c r="G16"/>
  <c r="G17"/>
  <c r="G18"/>
  <c r="G8" i="5"/>
  <c r="G9"/>
  <c r="G10"/>
  <c r="G11"/>
  <c r="G12"/>
  <c r="G13"/>
  <c r="G14"/>
  <c r="G7"/>
  <c r="G15" s="1"/>
  <c r="G8" i="4"/>
  <c r="G9"/>
  <c r="G10"/>
  <c r="G11"/>
  <c r="G12"/>
  <c r="G13"/>
  <c r="G14"/>
  <c r="G7"/>
  <c r="G15" s="1"/>
  <c r="G8" i="3"/>
  <c r="G9"/>
  <c r="G10"/>
  <c r="G11"/>
  <c r="G12"/>
  <c r="G13"/>
  <c r="G14"/>
  <c r="G7"/>
  <c r="G15" s="1"/>
  <c r="G9" i="1"/>
  <c r="G10"/>
  <c r="G11"/>
  <c r="G12"/>
  <c r="G13"/>
  <c r="G15"/>
  <c r="G8"/>
  <c r="G19" s="1"/>
  <c r="G33" i="2" l="1"/>
</calcChain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H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</t>
        </r>
        <r>
          <rPr>
            <b/>
            <sz val="14"/>
            <color indexed="81"/>
            <rFont val="Tahoma"/>
            <family val="2"/>
            <charset val="238"/>
          </rPr>
          <t>:
ANO/NE                        - vypište, které dny v týdnu se uskutečňují Vaše závozy a v jakých časech (přibližně).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b/>
            <sz val="14"/>
            <color indexed="81"/>
            <rFont val="Tahoma"/>
            <family val="2"/>
            <charset val="238"/>
          </rPr>
          <t xml:space="preserve">
nejdéle do 2 h. / nejdéle do 5 h. / jiný čas / neurčeno</t>
        </r>
      </text>
    </comment>
    <comment ref="E8" authorId="0">
      <text>
        <r>
          <rPr>
            <b/>
            <sz val="16"/>
            <color indexed="81"/>
            <rFont val="Tahoma"/>
            <family val="2"/>
            <charset val="238"/>
          </rPr>
          <t>Po doplnění nabídkové ceny včetně DPH 
za uvedenou MJ se přepočítají buňky ve sloupci "Cena celkem včetně DPH" (sloupec G) společně s řádkem "Celková předpokládaná cena dodávky s DPH" (řádek č.20)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H7" author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b/>
            <sz val="14"/>
            <color indexed="81"/>
            <rFont val="Tahoma"/>
            <family val="2"/>
            <charset val="238"/>
          </rPr>
          <t xml:space="preserve">
ANO/NE                        - vypište, které dny v týdnu se uskutečňují Vaše závozy a v jakých časech (přibližně)</t>
        </r>
      </text>
    </comment>
    <comment ref="I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b/>
            <sz val="14"/>
            <color indexed="81"/>
            <rFont val="Tahoma"/>
            <family val="2"/>
            <charset val="238"/>
          </rPr>
          <t xml:space="preserve">
nejdéle do 2 h. / nejdéle do 5 h. / jiný čas / neurčeno</t>
        </r>
      </text>
    </comment>
    <comment ref="E8" authorId="0">
      <text>
        <r>
          <rPr>
            <b/>
            <i/>
            <sz val="16"/>
            <color indexed="81"/>
            <rFont val="Tahoma"/>
            <family val="2"/>
            <charset val="238"/>
          </rPr>
          <t xml:space="preserve">Po doplnění nabídkové ceny včetně DPH 
za uvedenou MJ se přepočítají buňky ve sloupci "Cena celkem včetně DPH" (sloupec G) společně s řádkem "Celková předpokládaná cena dodávky s DPH" (řádek č.26 a 37)
</t>
        </r>
      </text>
    </comment>
    <comment ref="E24" authorId="0">
      <text>
        <r>
          <rPr>
            <b/>
            <i/>
            <sz val="16"/>
            <color indexed="81"/>
            <rFont val="Tahoma"/>
            <family val="2"/>
            <charset val="238"/>
          </rPr>
          <t xml:space="preserve">Po doplnění nabídkové ceny s DPH za uvedenou MJ se přepočítají buňky ve sloupci "Cena celkem včetně DPH" (sloupec G) společně s řádkem "Celková předpokládaná cena dodávky s DPH" (řádek č.59 a 60)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7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
Po doplnění nabídkové ceny včetně DPH 
za uvedenou MJ se přepočítají buňky ve sloupci "Cena celkem včetně DPH" (sloupec G) společně s řádkem "Celková předpokládaná cena dodávky s DPH" (řádek č.15)
</t>
        </r>
      </text>
    </comment>
    <comment ref="H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b/>
            <sz val="14"/>
            <color indexed="81"/>
            <rFont val="Tahoma"/>
            <family val="2"/>
            <charset val="238"/>
          </rPr>
          <t xml:space="preserve">
ANO/NE                        - vypište, které dny v týdnu se uskutečňují Vaše závozy a v jakých časech (přibližně)</t>
        </r>
      </text>
    </comment>
    <comment ref="I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4"/>
            <color indexed="81"/>
            <rFont val="Tahoma"/>
            <family val="2"/>
            <charset val="238"/>
          </rPr>
          <t>nejdéle do 2 h. / nejdéle do 5 h. / jiný čas / neurčeno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7" author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6"/>
            <color indexed="81"/>
            <rFont val="Tahoma"/>
            <family val="2"/>
            <charset val="238"/>
          </rPr>
          <t xml:space="preserve">Po doplnění nabídkové ceny včetně DPH za uvedenou MJ se přepočítají buňky ve sloupci "Cena celkem včetně DPH" (sloupec G) společně s řádkem "Celková předpokládaná cena dodávky s DPH" (řádek č.15)
</t>
        </r>
      </text>
    </comment>
    <comment ref="H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b/>
            <sz val="14"/>
            <color indexed="81"/>
            <rFont val="Tahoma"/>
            <family val="2"/>
            <charset val="238"/>
          </rPr>
          <t xml:space="preserve">
ANO/NE                        - vypište, které dny v týdnu se uskutečňují Vaše závozy a v jakých časech (přibližně).</t>
        </r>
      </text>
    </comment>
    <comment ref="I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4"/>
            <color indexed="81"/>
            <rFont val="Tahoma"/>
            <family val="2"/>
            <charset val="238"/>
          </rPr>
          <t>nejdéle do 2 h. / nejdéle do 5 h. / jiný čas / neurčeno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Doplňte své identifikační údaje.
</t>
        </r>
      </text>
    </comment>
    <comment ref="E7" authorId="0">
      <text>
        <r>
          <rPr>
            <b/>
            <sz val="16"/>
            <color indexed="81"/>
            <rFont val="Tahoma"/>
            <family val="2"/>
            <charset val="238"/>
          </rPr>
          <t xml:space="preserve">
Po doplnění nabídkové ceny včetně DPH za uvedenou MJ se přepočítají buňky ve sloupci "Cena celkem včetně DPH" (sloupec G) společně s řádkem "Celková předpokládaná cena dodávky s DPH" (řádek č.15)
</t>
        </r>
      </text>
    </comment>
    <comment ref="H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b/>
            <sz val="14"/>
            <color indexed="81"/>
            <rFont val="Tahoma"/>
            <family val="2"/>
            <charset val="238"/>
          </rPr>
          <t xml:space="preserve">
ANO/NE                        - vypište, které dny v týdnu se uskutečňují Vaše závozy a v jakých časech (přibližně).</t>
        </r>
      </text>
    </comment>
    <comment ref="I7" authorId="0">
      <text>
        <r>
          <rPr>
            <b/>
            <u/>
            <sz val="14"/>
            <color indexed="81"/>
            <rFont val="Tahoma"/>
            <family val="2"/>
            <charset val="238"/>
          </rPr>
          <t>Prosím vyplňte: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14"/>
            <color indexed="81"/>
            <rFont val="Tahoma"/>
            <family val="2"/>
            <charset val="238"/>
          </rPr>
          <t>nejdéle do 2 h. / nejdéle do 5 h. / jiný čas / neurčeno</t>
        </r>
      </text>
    </comment>
  </commentList>
</comments>
</file>

<file path=xl/sharedStrings.xml><?xml version="1.0" encoding="utf-8"?>
<sst xmlns="http://schemas.openxmlformats.org/spreadsheetml/2006/main" count="313" uniqueCount="136">
  <si>
    <t>Předmět zakázky:</t>
  </si>
  <si>
    <t xml:space="preserve">Část zakázky: </t>
  </si>
  <si>
    <t>Název</t>
  </si>
  <si>
    <t>1.</t>
  </si>
  <si>
    <t>2.</t>
  </si>
  <si>
    <t>3.</t>
  </si>
  <si>
    <t>4.</t>
  </si>
  <si>
    <t>5.</t>
  </si>
  <si>
    <t>6.</t>
  </si>
  <si>
    <t>"A"</t>
  </si>
  <si>
    <t>Datum ……………………………………….</t>
  </si>
  <si>
    <t>Jméno a podpis osoby oprávněné jednat jménem uchazeče ………………………………………………………………………………….</t>
  </si>
  <si>
    <t>7.</t>
  </si>
  <si>
    <t>8.</t>
  </si>
  <si>
    <t>9.</t>
  </si>
  <si>
    <t xml:space="preserve">Základní škola a mateřská škola Prostějov,  Melantrichova 60, PSČ 796 04
IČ62860500, tel. 582 319 071, fax: 582 319 075, e-mail: zsmelan@pvskoly.cz
Bankovní spojení ČSOB  č.ú. 220866471/0300
</t>
  </si>
  <si>
    <t>"B"</t>
  </si>
  <si>
    <t>10.</t>
  </si>
  <si>
    <t>11.</t>
  </si>
  <si>
    <t>Mléko trvanlivé polotučné</t>
  </si>
  <si>
    <t>Sýr eidam cihla 30 %</t>
  </si>
  <si>
    <t>Okurky celé 7-9 cm sklo</t>
  </si>
  <si>
    <t>Rajčatový protlak – sklo</t>
  </si>
  <si>
    <t>1 l</t>
  </si>
  <si>
    <t>1 kg</t>
  </si>
  <si>
    <t>Mouka hladká</t>
  </si>
  <si>
    <t>Cukr moučka</t>
  </si>
  <si>
    <t>Těstoviny semolinové</t>
  </si>
  <si>
    <t>Rýže Parbolaid</t>
  </si>
  <si>
    <t>Hrách žlutý loupaný</t>
  </si>
  <si>
    <t>Čočka</t>
  </si>
  <si>
    <t>Mouka hrubá</t>
  </si>
  <si>
    <t>Smetana 31-33 %</t>
  </si>
  <si>
    <t>Smetana 10-12%</t>
  </si>
  <si>
    <t>"C"</t>
  </si>
  <si>
    <t>"D"</t>
  </si>
  <si>
    <t>MASO A MASNÉ VÝROBKY</t>
  </si>
  <si>
    <r>
      <t>Pozn.: Pro účely  srovnání cen zadavatelem jsou v zadání i v krycím listu uvedeny u většiny komodit pro zjednodušení měrné jednotky např. 1 kg, 1l , přestože je zboží dodáváno v jiném balení</t>
    </r>
    <r>
      <rPr>
        <sz val="14"/>
        <color theme="1"/>
        <rFont val="Times New Roman"/>
        <family val="1"/>
        <charset val="238"/>
      </rPr>
      <t xml:space="preserve">. </t>
    </r>
    <r>
      <rPr>
        <i/>
        <sz val="14"/>
        <color theme="1"/>
        <rFont val="Times New Roman"/>
        <family val="1"/>
        <charset val="238"/>
      </rPr>
      <t>Uchazeč si cenu za případné jiné balení přepočítá na měrnou jednotku uvedenou v zadání krycího listu. Nabídka která nebude formálně bezvadná (tj. nebude splňovat požadavky zadávací dokumentace, zejména vyplněné všechny nabídkové ceny pro účely výběrového řízení vybraném sortimentu), bude vyřazena a nebude hodnocena.</t>
    </r>
  </si>
  <si>
    <t>"E"</t>
  </si>
  <si>
    <t>MLÉKO A MLÉČNÉ VÝROBKY</t>
  </si>
  <si>
    <t xml:space="preserve">Nabídková cena včetně DPH M.J. </t>
  </si>
  <si>
    <t>M.J.</t>
  </si>
  <si>
    <t>Předpokládané množství v M.J.</t>
  </si>
  <si>
    <t>Cena celkem včetně DPH</t>
  </si>
  <si>
    <t>ANO/NE</t>
  </si>
  <si>
    <t>Operativní reakce na akutní potřeby zadavatele - počet hodin od objednávky</t>
  </si>
  <si>
    <t>Tvaroh měkký 0,3% tuku</t>
  </si>
  <si>
    <t>POTRAVINY - KOLONIÁL</t>
  </si>
  <si>
    <t>Cukr krystal</t>
  </si>
  <si>
    <t>Sůl s jódem a fluorem</t>
  </si>
  <si>
    <t>Paprika sladká</t>
  </si>
  <si>
    <t>Vegeta papriková</t>
  </si>
  <si>
    <t>Sterilovná zelenina, kompoty</t>
  </si>
  <si>
    <t>Lečo sterilované – sklo</t>
  </si>
  <si>
    <t>Ocet</t>
  </si>
  <si>
    <t xml:space="preserve"> 4 L = 1 ks</t>
  </si>
  <si>
    <t>5 kg = 1 ks</t>
  </si>
  <si>
    <t>Zelí bílé ster.flexi bal.,hm.pevn.podílu</t>
  </si>
  <si>
    <t>1 L</t>
  </si>
  <si>
    <t>Povidla</t>
  </si>
  <si>
    <t xml:space="preserve">Bramborové těsto   </t>
  </si>
  <si>
    <t>Instantní nápoj v prášku s vit.C</t>
  </si>
  <si>
    <t>Mražený špenát sekaný granulovaný</t>
  </si>
  <si>
    <t>Mražený česnek</t>
  </si>
  <si>
    <t xml:space="preserve">Mražená čínská směs </t>
  </si>
  <si>
    <t>Brambory konzumní, 1.jakost</t>
  </si>
  <si>
    <t>Jablka, 1. jakost</t>
  </si>
  <si>
    <t>Mandarinky, 1. jakost</t>
  </si>
  <si>
    <t>Banány, 1. jakost</t>
  </si>
  <si>
    <t>Zelí bílé, 1. jakost</t>
  </si>
  <si>
    <t>Cibule velká, 1. jakost</t>
  </si>
  <si>
    <t>Paprika červená, 1. jakost</t>
  </si>
  <si>
    <t>Okurky salátové, 1. jakost</t>
  </si>
  <si>
    <t>Hovězí přední b.k., býk</t>
  </si>
  <si>
    <t>Hovězí zadní b.k., býk</t>
  </si>
  <si>
    <t>Vepřová kýta b.k.</t>
  </si>
  <si>
    <t>Vepřová krkovice b.k.</t>
  </si>
  <si>
    <t>Vepřová pečeně b.k.</t>
  </si>
  <si>
    <t>Vepřová plec b.k.</t>
  </si>
  <si>
    <t>Kuřecí řízky chlazené</t>
  </si>
  <si>
    <t>Maso čerstvé chlazené</t>
  </si>
  <si>
    <t>Masné výrobky a uzenina</t>
  </si>
  <si>
    <t>Jemné párky vepřové, neloupací</t>
  </si>
  <si>
    <t>Slanina obyčejná</t>
  </si>
  <si>
    <r>
      <t>Pozn.: Pro účely  srovnání cen zadavatelem jsou v zadání i v krycím listu uvedeny u většiny komodit pro zjednodušení měrné jednotky např. 1 kg, 1l , přestože je zboží dodáváno v jiném balení</t>
    </r>
    <r>
      <rPr>
        <sz val="16"/>
        <color theme="1"/>
        <rFont val="Times New Roman"/>
        <family val="1"/>
        <charset val="238"/>
      </rPr>
      <t xml:space="preserve">. </t>
    </r>
    <r>
      <rPr>
        <i/>
        <sz val="16"/>
        <color theme="1"/>
        <rFont val="Times New Roman"/>
        <family val="1"/>
        <charset val="238"/>
      </rPr>
      <t>Uchazeč si cenu za případné jiné balení přepočítá na měrnou jednotku uvedenou v zadání krycího listu. Nabídka která nebude formálně bezvadná (tj. nebude splňovat požadavky zadávací dokumentace, zejména vyplněné všechny nabídkové ceny pro účely výběrového řízení vybraném sortimentu), bude vyřazena a nebude hodnocena.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</si>
  <si>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</si>
  <si>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</si>
  <si>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</si>
  <si>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</si>
  <si>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</si>
  <si>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</si>
  <si>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</si>
  <si>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</si>
  <si>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</si>
  <si>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</si>
  <si>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</si>
  <si>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</si>
  <si>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</si>
  <si>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Celková předpokládaná cena dodávky včetně DPH  (součet řádků č.1 až č.8)</t>
  </si>
  <si>
    <t>nejdéle do 2 h. / nejdéle do 5 h. / jiný čas / neurčeno</t>
  </si>
  <si>
    <t xml:space="preserve">Vyplňte prosím: </t>
  </si>
  <si>
    <t>Každodenní,pravidelné dodávky, závozy zboží v týdnu (PO-PÁ)</t>
  </si>
  <si>
    <t>ANO/NE                        - vypište, které dny v týdnu se uskutečňují Vaše závozy a v jakých časech (přibližně).</t>
  </si>
  <si>
    <t>Náhradní plnění (nehodící se, škrtněte)</t>
  </si>
  <si>
    <t>Jednotlivá dodávka zboží podmíněna min.celkovou hodnotou dodávaného zboží</t>
  </si>
  <si>
    <t>Poznámky,  příp. další nabízené výhody, parametry …</t>
  </si>
  <si>
    <t>Krůtí řízky chlazené</t>
  </si>
  <si>
    <t>Školní jídelna  -  dodávka komodit - potravin na období 1-12/2016</t>
  </si>
  <si>
    <t>Kompot míchaný – plech</t>
  </si>
  <si>
    <t xml:space="preserve"> 3kg = 1 ks</t>
  </si>
  <si>
    <t>Sirup koncentrát bez um.sladidel</t>
  </si>
  <si>
    <t xml:space="preserve">1 lt </t>
  </si>
  <si>
    <t>Slepičí vývar (sypký)</t>
  </si>
  <si>
    <t>Hovězí vývar (sypký) bez glutamátu</t>
  </si>
  <si>
    <t>Identifikační údaje uchazeče, vyplňte prosím:</t>
  </si>
  <si>
    <t>Datum ……………………..</t>
  </si>
  <si>
    <t>Jméno a podpis osoby oprávněné jednat jménem uchazeče ……………….……………………….</t>
  </si>
  <si>
    <r>
      <t xml:space="preserve">Příloha č. 1 - Krycí list                            k podání nabídky pro                           část zakázky          </t>
    </r>
    <r>
      <rPr>
        <b/>
        <sz val="36"/>
        <color indexed="8"/>
        <rFont val="Times New Roman"/>
        <family val="1"/>
        <charset val="238"/>
      </rPr>
      <t xml:space="preserve"> </t>
    </r>
    <r>
      <rPr>
        <b/>
        <sz val="36"/>
        <color rgb="FFFF0000"/>
        <rFont val="Times New Roman"/>
        <family val="1"/>
        <charset val="238"/>
      </rPr>
      <t xml:space="preserve">"A" </t>
    </r>
  </si>
  <si>
    <t>Olej řepkový</t>
  </si>
  <si>
    <t>Mlýnské výrobky, cukr, sůl, těstoviny, rýže, luštěniny, koření, dochucovadla</t>
  </si>
  <si>
    <t>Celková předpokládaná cena dodávky včetně DPH (součet řádků č.1 až č.10)</t>
  </si>
  <si>
    <t>BRAMBORY,OVOCE,ZELENINA</t>
  </si>
  <si>
    <r>
      <t xml:space="preserve">Příloha č. 1 - Krycí list                            k podání nabídky pro                           část zakázky          </t>
    </r>
    <r>
      <rPr>
        <b/>
        <sz val="36"/>
        <color indexed="8"/>
        <rFont val="Times New Roman"/>
        <family val="1"/>
        <charset val="238"/>
      </rPr>
      <t xml:space="preserve"> </t>
    </r>
    <r>
      <rPr>
        <b/>
        <sz val="36"/>
        <color theme="6" tint="-0.249977111117893"/>
        <rFont val="Times New Roman"/>
        <family val="1"/>
        <charset val="238"/>
      </rPr>
      <t>"C"</t>
    </r>
    <r>
      <rPr>
        <b/>
        <sz val="36"/>
        <color rgb="FFFF0000"/>
        <rFont val="Times New Roman"/>
        <family val="1"/>
        <charset val="238"/>
      </rPr>
      <t xml:space="preserve"> </t>
    </r>
  </si>
  <si>
    <r>
      <t xml:space="preserve">Příloha č. 1 - Krycí list                            k podání nabídky pro část zakázky          </t>
    </r>
    <r>
      <rPr>
        <b/>
        <sz val="28"/>
        <color indexed="8"/>
        <rFont val="Times New Roman"/>
        <family val="1"/>
        <charset val="238"/>
      </rPr>
      <t xml:space="preserve"> </t>
    </r>
    <r>
      <rPr>
        <b/>
        <sz val="28"/>
        <color theme="9" tint="-0.249977111117893"/>
        <rFont val="Times New Roman"/>
        <family val="1"/>
        <charset val="238"/>
      </rPr>
      <t>"B"</t>
    </r>
    <r>
      <rPr>
        <b/>
        <sz val="28"/>
        <color rgb="FFFF0000"/>
        <rFont val="Times New Roman"/>
        <family val="1"/>
        <charset val="238"/>
      </rPr>
      <t xml:space="preserve"> </t>
    </r>
  </si>
  <si>
    <t>Mraž.zel.směs jarní</t>
  </si>
  <si>
    <t>Kuřecí stehna, kalibr.160g,180g,200g</t>
  </si>
  <si>
    <r>
      <t xml:space="preserve">Příloha č. 1 - Krycí list                            k podání nabídky pro                           část zakázky          </t>
    </r>
    <r>
      <rPr>
        <b/>
        <sz val="36"/>
        <color indexed="8"/>
        <rFont val="Times New Roman"/>
        <family val="1"/>
        <charset val="238"/>
      </rPr>
      <t xml:space="preserve"> </t>
    </r>
    <r>
      <rPr>
        <b/>
        <sz val="36"/>
        <color rgb="FF7030A0"/>
        <rFont val="Times New Roman"/>
        <family val="1"/>
        <charset val="238"/>
      </rPr>
      <t>"D"</t>
    </r>
    <r>
      <rPr>
        <b/>
        <sz val="36"/>
        <color rgb="FFFF0000"/>
        <rFont val="Times New Roman"/>
        <family val="1"/>
        <charset val="238"/>
      </rPr>
      <t xml:space="preserve"> </t>
    </r>
  </si>
  <si>
    <t>MRAŽENÉ SUROVINY A VÝROBKY</t>
  </si>
  <si>
    <t>Mražená cibule krájená na kostičky</t>
  </si>
  <si>
    <t>Mořská štika - hejk, porce 100-150g</t>
  </si>
  <si>
    <t>Losos s medem a hořčicí 110g</t>
  </si>
  <si>
    <r>
      <t xml:space="preserve">Příloha č. 1 - Krycí list                            k podání nabídky pro                           část zakázky          </t>
    </r>
    <r>
      <rPr>
        <b/>
        <sz val="36"/>
        <color indexed="8"/>
        <rFont val="Times New Roman"/>
        <family val="1"/>
        <charset val="238"/>
      </rPr>
      <t xml:space="preserve"> </t>
    </r>
    <r>
      <rPr>
        <b/>
        <sz val="36"/>
        <color rgb="FF0070C0"/>
        <rFont val="Times New Roman"/>
        <family val="1"/>
        <charset val="238"/>
      </rPr>
      <t>"E"</t>
    </r>
    <r>
      <rPr>
        <b/>
        <sz val="36"/>
        <color rgb="FFFF0000"/>
        <rFont val="Times New Roman"/>
        <family val="1"/>
        <charset val="238"/>
      </rPr>
      <t xml:space="preserve"> </t>
    </r>
  </si>
  <si>
    <t>Mléko čerstvé polotučné -  12L</t>
  </si>
  <si>
    <t>Máslo čerstvé</t>
  </si>
  <si>
    <t>Sýr Niva</t>
  </si>
  <si>
    <t>Celková předpokládaná cena dodávky včetně DPH na strana 1 (součet řádků č.1 až č.24)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</si>
</sst>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8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rgb="FF7030A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20"/>
      <color rgb="FFFF0000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36"/>
      <color rgb="FFFF0000"/>
      <name val="Times New Roman"/>
      <family val="1"/>
      <charset val="238"/>
    </font>
    <font>
      <b/>
      <sz val="36"/>
      <color rgb="FF7030A0"/>
      <name val="Times New Roman"/>
      <family val="1"/>
      <charset val="238"/>
    </font>
    <font>
      <b/>
      <sz val="36"/>
      <color rgb="FF0070C0"/>
      <name val="Times New Roman"/>
      <family val="1"/>
      <charset val="238"/>
    </font>
    <font>
      <b/>
      <i/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b/>
      <u/>
      <sz val="14"/>
      <color indexed="81"/>
      <name val="Tahoma"/>
      <family val="2"/>
      <charset val="238"/>
    </font>
    <font>
      <b/>
      <sz val="13"/>
      <name val="Times New Roman"/>
      <family val="1"/>
      <charset val="238"/>
    </font>
    <font>
      <b/>
      <sz val="28"/>
      <color indexed="8"/>
      <name val="Times New Roman"/>
      <family val="1"/>
      <charset val="238"/>
    </font>
    <font>
      <b/>
      <sz val="28"/>
      <color rgb="FFFF0000"/>
      <name val="Times New Roman"/>
      <family val="1"/>
      <charset val="238"/>
    </font>
    <font>
      <b/>
      <sz val="36"/>
      <color indexed="8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color rgb="FF0070C0"/>
      <name val="Times New Roman"/>
      <family val="1"/>
      <charset val="238"/>
    </font>
    <font>
      <b/>
      <sz val="20"/>
      <color theme="6" tint="-0.249977111117893"/>
      <name val="Times New Roman"/>
      <family val="1"/>
      <charset val="238"/>
    </font>
    <font>
      <b/>
      <sz val="36"/>
      <color theme="6" tint="-0.249977111117893"/>
      <name val="Times New Roman"/>
      <family val="1"/>
      <charset val="238"/>
    </font>
    <font>
      <b/>
      <sz val="20"/>
      <color theme="9" tint="-0.249977111117893"/>
      <name val="Times New Roman"/>
      <family val="1"/>
      <charset val="238"/>
    </font>
    <font>
      <b/>
      <sz val="28"/>
      <color theme="9" tint="-0.249977111117893"/>
      <name val="Times New Roman"/>
      <family val="1"/>
      <charset val="238"/>
    </font>
    <font>
      <b/>
      <sz val="18"/>
      <color rgb="FF7030A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1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0" fontId="6" fillId="0" borderId="0" xfId="0" applyFont="1"/>
    <xf numFmtId="0" fontId="1" fillId="0" borderId="0" xfId="0" applyFont="1" applyBorder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0" borderId="7" xfId="0" applyFont="1" applyBorder="1" applyAlignment="1"/>
    <xf numFmtId="0" fontId="11" fillId="0" borderId="0" xfId="0" applyFont="1"/>
    <xf numFmtId="0" fontId="11" fillId="0" borderId="0" xfId="0" applyFont="1" applyAlignment="1">
      <alignment horizontal="center" vertical="center" textRotation="90"/>
    </xf>
    <xf numFmtId="0" fontId="11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3" fillId="2" borderId="2" xfId="0" applyFont="1" applyFill="1" applyBorder="1" applyAlignment="1">
      <alignment vertical="top" wrapText="1"/>
    </xf>
    <xf numFmtId="0" fontId="11" fillId="0" borderId="0" xfId="0" applyFont="1" applyBorder="1"/>
    <xf numFmtId="0" fontId="11" fillId="0" borderId="0" xfId="0" applyFont="1" applyAlignment="1">
      <alignment horizontal="center" textRotation="90"/>
    </xf>
    <xf numFmtId="0" fontId="5" fillId="0" borderId="0" xfId="0" applyFont="1" applyFill="1" applyBorder="1" applyAlignment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9" fillId="0" borderId="3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9" fillId="0" borderId="3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vertical="center"/>
    </xf>
    <xf numFmtId="0" fontId="7" fillId="0" borderId="10" xfId="0" applyFont="1" applyBorder="1"/>
    <xf numFmtId="44" fontId="2" fillId="0" borderId="3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/>
    <xf numFmtId="0" fontId="16" fillId="0" borderId="5" xfId="0" applyFont="1" applyFill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9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7" xfId="0" applyFont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center"/>
    </xf>
    <xf numFmtId="0" fontId="11" fillId="0" borderId="7" xfId="0" applyFont="1" applyBorder="1" applyAlignment="1" applyProtection="1"/>
    <xf numFmtId="0" fontId="4" fillId="0" borderId="3" xfId="0" applyFont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/>
    </xf>
    <xf numFmtId="0" fontId="9" fillId="0" borderId="3" xfId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4" fillId="0" borderId="16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9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0" xfId="0" applyFont="1" applyBorder="1" applyProtection="1"/>
    <xf numFmtId="0" fontId="11" fillId="0" borderId="0" xfId="0" applyFont="1" applyAlignment="1" applyProtection="1">
      <alignment horizontal="center" textRotation="9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1" fillId="0" borderId="0" xfId="0" applyFont="1" applyAlignment="1" applyProtection="1">
      <alignment horizontal="center" vertical="center" textRotation="90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7" fillId="0" borderId="0" xfId="0" applyFont="1" applyProtection="1"/>
    <xf numFmtId="0" fontId="6" fillId="0" borderId="0" xfId="0" applyFont="1" applyProtection="1"/>
    <xf numFmtId="44" fontId="11" fillId="4" borderId="3" xfId="0" applyNumberFormat="1" applyFont="1" applyFill="1" applyBorder="1" applyAlignment="1" applyProtection="1">
      <alignment vertical="center"/>
    </xf>
    <xf numFmtId="44" fontId="10" fillId="3" borderId="11" xfId="0" applyNumberFormat="1" applyFont="1" applyFill="1" applyBorder="1" applyProtection="1"/>
    <xf numFmtId="0" fontId="9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10" fillId="0" borderId="0" xfId="0" applyFont="1" applyProtection="1"/>
    <xf numFmtId="0" fontId="9" fillId="0" borderId="0" xfId="0" applyFont="1" applyProtection="1"/>
    <xf numFmtId="0" fontId="9" fillId="0" borderId="3" xfId="1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44" fontId="11" fillId="4" borderId="12" xfId="0" applyNumberFormat="1" applyFont="1" applyFill="1" applyBorder="1" applyAlignment="1" applyProtection="1">
      <alignment vertical="center"/>
    </xf>
    <xf numFmtId="44" fontId="2" fillId="0" borderId="3" xfId="0" applyNumberFormat="1" applyFont="1" applyBorder="1" applyAlignment="1" applyProtection="1">
      <alignment horizontal="center" vertical="center"/>
      <protection locked="0"/>
    </xf>
    <xf numFmtId="44" fontId="11" fillId="3" borderId="1" xfId="0" applyNumberFormat="1" applyFont="1" applyFill="1" applyBorder="1" applyAlignment="1">
      <alignment vertical="center"/>
    </xf>
    <xf numFmtId="0" fontId="29" fillId="2" borderId="2" xfId="0" applyFont="1" applyFill="1" applyBorder="1" applyAlignment="1">
      <alignment vertical="top" wrapText="1"/>
    </xf>
    <xf numFmtId="44" fontId="10" fillId="3" borderId="1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16" fillId="3" borderId="12" xfId="0" applyFont="1" applyFill="1" applyBorder="1" applyAlignment="1" applyProtection="1">
      <alignment vertical="center"/>
    </xf>
    <xf numFmtId="0" fontId="16" fillId="3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16" fillId="5" borderId="12" xfId="0" applyFont="1" applyFill="1" applyBorder="1" applyAlignment="1" applyProtection="1">
      <alignment horizontal="right" vertical="center"/>
    </xf>
    <xf numFmtId="0" fontId="18" fillId="5" borderId="5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/>
    <xf numFmtId="0" fontId="34" fillId="2" borderId="2" xfId="0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top"/>
    </xf>
    <xf numFmtId="0" fontId="16" fillId="3" borderId="12" xfId="0" applyFont="1" applyFill="1" applyBorder="1" applyAlignment="1" applyProtection="1">
      <alignment vertical="top"/>
    </xf>
    <xf numFmtId="0" fontId="16" fillId="3" borderId="5" xfId="0" applyFont="1" applyFill="1" applyBorder="1" applyAlignment="1" applyProtection="1">
      <alignment vertical="top"/>
    </xf>
    <xf numFmtId="0" fontId="16" fillId="3" borderId="6" xfId="0" applyFont="1" applyFill="1" applyBorder="1" applyAlignment="1" applyProtection="1">
      <alignment vertical="top"/>
    </xf>
    <xf numFmtId="0" fontId="16" fillId="5" borderId="12" xfId="0" applyFont="1" applyFill="1" applyBorder="1" applyAlignment="1" applyProtection="1">
      <alignment horizontal="right" vertical="top"/>
    </xf>
    <xf numFmtId="0" fontId="1" fillId="0" borderId="0" xfId="0" applyFont="1" applyAlignment="1" applyProtection="1">
      <alignment vertical="top"/>
    </xf>
    <xf numFmtId="0" fontId="36" fillId="5" borderId="5" xfId="0" applyFont="1" applyFill="1" applyBorder="1" applyAlignment="1" applyProtection="1">
      <alignment horizontal="center" vertical="center"/>
    </xf>
    <xf numFmtId="0" fontId="38" fillId="5" borderId="5" xfId="0" applyFont="1" applyFill="1" applyBorder="1" applyAlignment="1" applyProtection="1">
      <alignment horizontal="center" vertical="top"/>
    </xf>
    <xf numFmtId="0" fontId="16" fillId="3" borderId="12" xfId="0" applyFont="1" applyFill="1" applyBorder="1" applyAlignment="1" applyProtection="1"/>
    <xf numFmtId="0" fontId="16" fillId="3" borderId="5" xfId="0" applyFont="1" applyFill="1" applyBorder="1" applyAlignment="1" applyProtection="1"/>
    <xf numFmtId="0" fontId="16" fillId="3" borderId="6" xfId="0" applyFont="1" applyFill="1" applyBorder="1" applyAlignment="1" applyProtection="1"/>
    <xf numFmtId="0" fontId="16" fillId="5" borderId="12" xfId="0" applyFont="1" applyFill="1" applyBorder="1" applyAlignment="1" applyProtection="1">
      <alignment horizontal="right"/>
    </xf>
    <xf numFmtId="0" fontId="17" fillId="5" borderId="5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35" fillId="5" borderId="5" xfId="0" applyFont="1" applyFill="1" applyBorder="1" applyAlignment="1" applyProtection="1">
      <alignment horizontal="center" vertical="center"/>
    </xf>
    <xf numFmtId="44" fontId="10" fillId="3" borderId="19" xfId="0" applyNumberFormat="1" applyFont="1" applyFill="1" applyBorder="1" applyAlignment="1">
      <alignment vertical="center"/>
    </xf>
    <xf numFmtId="0" fontId="15" fillId="0" borderId="5" xfId="0" applyFont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16" fillId="3" borderId="12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left" vertical="center"/>
    </xf>
    <xf numFmtId="0" fontId="18" fillId="5" borderId="6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wrapText="1"/>
    </xf>
    <xf numFmtId="0" fontId="16" fillId="3" borderId="12" xfId="0" applyFont="1" applyFill="1" applyBorder="1" applyAlignment="1" applyProtection="1">
      <alignment vertical="top"/>
    </xf>
    <xf numFmtId="0" fontId="16" fillId="3" borderId="6" xfId="0" applyFont="1" applyFill="1" applyBorder="1" applyAlignment="1" applyProtection="1">
      <alignment vertical="top"/>
    </xf>
    <xf numFmtId="0" fontId="38" fillId="5" borderId="5" xfId="0" applyFont="1" applyFill="1" applyBorder="1" applyAlignment="1" applyProtection="1">
      <alignment horizontal="left" vertical="top"/>
    </xf>
    <xf numFmtId="0" fontId="38" fillId="5" borderId="6" xfId="0" applyFont="1" applyFill="1" applyBorder="1" applyAlignment="1" applyProtection="1">
      <alignment horizontal="left" vertical="top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36" fillId="5" borderId="5" xfId="0" applyFont="1" applyFill="1" applyBorder="1" applyAlignment="1" applyProtection="1">
      <alignment horizontal="left" vertical="center"/>
    </xf>
    <xf numFmtId="0" fontId="36" fillId="5" borderId="6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 applyProtection="1"/>
    <xf numFmtId="0" fontId="16" fillId="3" borderId="6" xfId="0" applyFont="1" applyFill="1" applyBorder="1" applyAlignment="1" applyProtection="1"/>
    <xf numFmtId="0" fontId="40" fillId="5" borderId="5" xfId="0" applyFont="1" applyFill="1" applyBorder="1" applyAlignment="1" applyProtection="1">
      <alignment horizontal="left"/>
    </xf>
    <xf numFmtId="0" fontId="40" fillId="5" borderId="6" xfId="0" applyFont="1" applyFill="1" applyBorder="1" applyAlignment="1" applyProtection="1">
      <alignment horizontal="left"/>
    </xf>
    <xf numFmtId="0" fontId="35" fillId="5" borderId="5" xfId="0" applyFont="1" applyFill="1" applyBorder="1" applyAlignment="1" applyProtection="1">
      <alignment horizontal="left" vertical="center"/>
    </xf>
    <xf numFmtId="0" fontId="35" fillId="5" borderId="6" xfId="0" applyFont="1" applyFill="1" applyBorder="1" applyAlignment="1" applyProtection="1">
      <alignment horizontal="left" vertical="center"/>
    </xf>
  </cellXfs>
  <cellStyles count="2">
    <cellStyle name="normální" xfId="0" builtinId="0"/>
    <cellStyle name="normální_koloniál" xfId="1"/>
  </cellStyles>
  <dxfs count="0"/>
  <tableStyles count="0" defaultTableStyle="TableStyleMedium9" defaultPivotStyle="PivotStyleLight16"/>
  <colors>
    <mruColors>
      <color rgb="FFCCCC00"/>
      <color rgb="FFFFFFCC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522062</xdr:colOff>
      <xdr:row>0</xdr:row>
      <xdr:rowOff>27213</xdr:rowOff>
    </xdr:from>
    <xdr:to>
      <xdr:col>11</xdr:col>
      <xdr:colOff>1665062</xdr:colOff>
      <xdr:row>0</xdr:row>
      <xdr:rowOff>1238702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24062" y="27213"/>
          <a:ext cx="1143000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607787</xdr:colOff>
      <xdr:row>0</xdr:row>
      <xdr:rowOff>27213</xdr:rowOff>
    </xdr:from>
    <xdr:to>
      <xdr:col>11</xdr:col>
      <xdr:colOff>1471787</xdr:colOff>
      <xdr:row>0</xdr:row>
      <xdr:rowOff>963213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66887" y="27213"/>
          <a:ext cx="864000" cy="93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1587500</xdr:colOff>
      <xdr:row>0</xdr:row>
      <xdr:rowOff>1238702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522062</xdr:colOff>
      <xdr:row>0</xdr:row>
      <xdr:rowOff>27213</xdr:rowOff>
    </xdr:from>
    <xdr:to>
      <xdr:col>11</xdr:col>
      <xdr:colOff>1665062</xdr:colOff>
      <xdr:row>0</xdr:row>
      <xdr:rowOff>1238702</xdr:rowOff>
    </xdr:to>
    <xdr:pic>
      <xdr:nvPicPr>
        <xdr:cNvPr id="4" name="Obrázek 3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66912" y="27213"/>
          <a:ext cx="1143000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1362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3" name="Obrázek 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5" name="Obrázek 4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1362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1587500</xdr:colOff>
      <xdr:row>0</xdr:row>
      <xdr:rowOff>1238702</xdr:rowOff>
    </xdr:to>
    <xdr:pic>
      <xdr:nvPicPr>
        <xdr:cNvPr id="6" name="Obrázek 5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522062</xdr:colOff>
      <xdr:row>0</xdr:row>
      <xdr:rowOff>27213</xdr:rowOff>
    </xdr:from>
    <xdr:to>
      <xdr:col>11</xdr:col>
      <xdr:colOff>1665062</xdr:colOff>
      <xdr:row>0</xdr:row>
      <xdr:rowOff>1238702</xdr:rowOff>
    </xdr:to>
    <xdr:pic>
      <xdr:nvPicPr>
        <xdr:cNvPr id="7" name="Obrázek 6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66912" y="27213"/>
          <a:ext cx="1143000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8" name="Obrázek 7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05012" y="27213"/>
          <a:ext cx="1362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1587500</xdr:colOff>
      <xdr:row>0</xdr:row>
      <xdr:rowOff>1238702</xdr:rowOff>
    </xdr:to>
    <xdr:pic>
      <xdr:nvPicPr>
        <xdr:cNvPr id="9" name="Obrázek 8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05012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522062</xdr:colOff>
      <xdr:row>0</xdr:row>
      <xdr:rowOff>27213</xdr:rowOff>
    </xdr:from>
    <xdr:to>
      <xdr:col>11</xdr:col>
      <xdr:colOff>1665062</xdr:colOff>
      <xdr:row>0</xdr:row>
      <xdr:rowOff>1238702</xdr:rowOff>
    </xdr:to>
    <xdr:pic>
      <xdr:nvPicPr>
        <xdr:cNvPr id="10" name="Obrázek 9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19287" y="27213"/>
          <a:ext cx="1143000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11" name="Obrázek 10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05012" y="27213"/>
          <a:ext cx="1362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1587500</xdr:colOff>
      <xdr:row>0</xdr:row>
      <xdr:rowOff>1238702</xdr:rowOff>
    </xdr:to>
    <xdr:pic>
      <xdr:nvPicPr>
        <xdr:cNvPr id="12" name="Obrázek 1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05012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522062</xdr:colOff>
      <xdr:row>0</xdr:row>
      <xdr:rowOff>27213</xdr:rowOff>
    </xdr:from>
    <xdr:to>
      <xdr:col>11</xdr:col>
      <xdr:colOff>1665062</xdr:colOff>
      <xdr:row>0</xdr:row>
      <xdr:rowOff>1238702</xdr:rowOff>
    </xdr:to>
    <xdr:pic>
      <xdr:nvPicPr>
        <xdr:cNvPr id="13" name="Obrázek 12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19287" y="27213"/>
          <a:ext cx="1143000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14" name="Obrázek 13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05012" y="27213"/>
          <a:ext cx="1362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607787</xdr:colOff>
      <xdr:row>0</xdr:row>
      <xdr:rowOff>27213</xdr:rowOff>
    </xdr:from>
    <xdr:to>
      <xdr:col>11</xdr:col>
      <xdr:colOff>1587500</xdr:colOff>
      <xdr:row>0</xdr:row>
      <xdr:rowOff>1238702</xdr:rowOff>
    </xdr:to>
    <xdr:pic>
      <xdr:nvPicPr>
        <xdr:cNvPr id="15" name="Obrázek 14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05012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522062</xdr:colOff>
      <xdr:row>0</xdr:row>
      <xdr:rowOff>27213</xdr:rowOff>
    </xdr:from>
    <xdr:to>
      <xdr:col>11</xdr:col>
      <xdr:colOff>1665062</xdr:colOff>
      <xdr:row>0</xdr:row>
      <xdr:rowOff>1238702</xdr:rowOff>
    </xdr:to>
    <xdr:pic>
      <xdr:nvPicPr>
        <xdr:cNvPr id="16" name="Obrázek 15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19287" y="27213"/>
          <a:ext cx="1143000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607787</xdr:colOff>
      <xdr:row>0</xdr:row>
      <xdr:rowOff>27213</xdr:rowOff>
    </xdr:from>
    <xdr:to>
      <xdr:col>11</xdr:col>
      <xdr:colOff>609149</xdr:colOff>
      <xdr:row>0</xdr:row>
      <xdr:rowOff>1238702</xdr:rowOff>
    </xdr:to>
    <xdr:pic>
      <xdr:nvPicPr>
        <xdr:cNvPr id="2" name="Obrázek 1" descr="Logo hotovo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6687" y="27213"/>
          <a:ext cx="979713" cy="1211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479425</xdr:colOff>
      <xdr:row>0</xdr:row>
      <xdr:rowOff>0</xdr:rowOff>
    </xdr:from>
    <xdr:to>
      <xdr:col>11</xdr:col>
      <xdr:colOff>1749425</xdr:colOff>
      <xdr:row>0</xdr:row>
      <xdr:rowOff>1308100</xdr:rowOff>
    </xdr:to>
    <xdr:pic>
      <xdr:nvPicPr>
        <xdr:cNvPr id="5122" name="Picture 2" descr="Logo hotov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81425" y="0"/>
          <a:ext cx="1270000" cy="130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tabSelected="1" topLeftCell="A7" zoomScale="50" zoomScaleNormal="50" zoomScalePageLayoutView="40" workbookViewId="0">
      <selection activeCell="E22" sqref="E22"/>
    </sheetView>
  </sheetViews>
  <sheetFormatPr defaultRowHeight="15"/>
  <cols>
    <col min="1" max="1" width="9.140625" style="64"/>
    <col min="2" max="2" width="4.28515625" style="74" customWidth="1"/>
    <col min="3" max="3" width="42.140625" style="75" customWidth="1"/>
    <col min="4" max="4" width="15.5703125" style="76" customWidth="1"/>
    <col min="5" max="5" width="26.7109375" style="64" customWidth="1"/>
    <col min="6" max="6" width="29.7109375" style="64" customWidth="1"/>
    <col min="7" max="7" width="26.5703125" style="77" customWidth="1"/>
    <col min="8" max="8" width="23.85546875" style="78" customWidth="1"/>
    <col min="9" max="9" width="26.42578125" style="77" customWidth="1"/>
    <col min="10" max="10" width="14" style="64" customWidth="1"/>
    <col min="11" max="11" width="20.7109375" style="64" customWidth="1"/>
    <col min="12" max="12" width="35.140625" style="64" customWidth="1"/>
    <col min="13" max="16384" width="9.140625" style="64"/>
  </cols>
  <sheetData>
    <row r="1" spans="1:13" s="45" customFormat="1" ht="104.25" customHeight="1">
      <c r="A1" s="41"/>
      <c r="B1" s="134" t="s">
        <v>117</v>
      </c>
      <c r="C1" s="135"/>
      <c r="D1" s="122" t="s">
        <v>15</v>
      </c>
      <c r="E1" s="122"/>
      <c r="F1" s="122"/>
      <c r="G1" s="122"/>
      <c r="H1" s="122"/>
      <c r="I1" s="122"/>
      <c r="J1" s="42"/>
      <c r="K1" s="42"/>
      <c r="L1" s="43"/>
      <c r="M1" s="44"/>
    </row>
    <row r="2" spans="1:13" s="45" customFormat="1" ht="30" customHeight="1">
      <c r="A2" s="41"/>
      <c r="B2" s="136" t="s">
        <v>0</v>
      </c>
      <c r="C2" s="137"/>
      <c r="D2" s="97" t="s">
        <v>107</v>
      </c>
      <c r="E2" s="98"/>
      <c r="F2" s="98"/>
      <c r="G2" s="98"/>
      <c r="H2" s="99"/>
      <c r="I2" s="100" t="s">
        <v>1</v>
      </c>
      <c r="J2" s="101" t="s">
        <v>9</v>
      </c>
      <c r="K2" s="149" t="s">
        <v>36</v>
      </c>
      <c r="L2" s="150"/>
      <c r="M2" s="46"/>
    </row>
    <row r="3" spans="1:13" s="48" customFormat="1" ht="30" customHeight="1">
      <c r="A3" s="47"/>
      <c r="B3" s="157" t="s">
        <v>114</v>
      </c>
      <c r="C3" s="158"/>
      <c r="D3" s="154" t="s">
        <v>100</v>
      </c>
      <c r="E3" s="155"/>
      <c r="F3" s="155"/>
      <c r="G3" s="155"/>
      <c r="H3" s="155"/>
      <c r="I3" s="155"/>
      <c r="J3" s="155"/>
      <c r="K3" s="155"/>
      <c r="L3" s="156"/>
    </row>
    <row r="4" spans="1:13" s="48" customFormat="1" ht="30" customHeight="1">
      <c r="A4" s="47"/>
      <c r="B4" s="159"/>
      <c r="C4" s="160"/>
      <c r="D4" s="151"/>
      <c r="E4" s="152"/>
      <c r="F4" s="152"/>
      <c r="G4" s="152"/>
      <c r="H4" s="152"/>
      <c r="I4" s="152"/>
      <c r="J4" s="152"/>
      <c r="K4" s="152"/>
      <c r="L4" s="153"/>
    </row>
    <row r="5" spans="1:13" s="48" customFormat="1" ht="30" customHeight="1" thickBot="1">
      <c r="A5" s="47"/>
      <c r="B5" s="161"/>
      <c r="C5" s="162"/>
      <c r="D5" s="138"/>
      <c r="E5" s="139"/>
      <c r="F5" s="139"/>
      <c r="G5" s="139"/>
      <c r="H5" s="139"/>
      <c r="I5" s="139"/>
      <c r="J5" s="139"/>
      <c r="K5" s="139"/>
      <c r="L5" s="140"/>
    </row>
    <row r="6" spans="1:13" s="54" customFormat="1" ht="123" customHeight="1" thickTop="1">
      <c r="A6" s="49"/>
      <c r="B6" s="50"/>
      <c r="C6" s="51" t="s">
        <v>2</v>
      </c>
      <c r="D6" s="52" t="s">
        <v>41</v>
      </c>
      <c r="E6" s="53" t="s">
        <v>40</v>
      </c>
      <c r="F6" s="53" t="s">
        <v>42</v>
      </c>
      <c r="G6" s="53" t="s">
        <v>43</v>
      </c>
      <c r="H6" s="16" t="s">
        <v>101</v>
      </c>
      <c r="I6" s="16" t="s">
        <v>45</v>
      </c>
      <c r="J6" s="16" t="s">
        <v>103</v>
      </c>
      <c r="K6" s="94" t="s">
        <v>104</v>
      </c>
      <c r="L6" s="16" t="s">
        <v>105</v>
      </c>
    </row>
    <row r="7" spans="1:13" s="48" customFormat="1" ht="54.95" customHeight="1">
      <c r="A7" s="55"/>
      <c r="B7" s="123" t="s">
        <v>80</v>
      </c>
      <c r="C7" s="124"/>
      <c r="D7" s="124"/>
      <c r="E7" s="124"/>
      <c r="F7" s="124"/>
      <c r="G7" s="124"/>
      <c r="H7" s="128" t="s">
        <v>102</v>
      </c>
      <c r="I7" s="128" t="s">
        <v>99</v>
      </c>
      <c r="J7" s="131" t="s">
        <v>44</v>
      </c>
      <c r="K7" s="141" t="s">
        <v>44</v>
      </c>
      <c r="L7" s="146"/>
    </row>
    <row r="8" spans="1:13" s="48" customFormat="1" ht="39.950000000000003" customHeight="1">
      <c r="A8" s="55"/>
      <c r="B8" s="56" t="s">
        <v>3</v>
      </c>
      <c r="C8" s="57" t="s">
        <v>73</v>
      </c>
      <c r="D8" s="58" t="s">
        <v>24</v>
      </c>
      <c r="E8" s="40">
        <v>0</v>
      </c>
      <c r="F8" s="59">
        <v>200</v>
      </c>
      <c r="G8" s="91">
        <f>E8*F8</f>
        <v>0</v>
      </c>
      <c r="H8" s="129"/>
      <c r="I8" s="129"/>
      <c r="J8" s="132"/>
      <c r="K8" s="142"/>
      <c r="L8" s="147"/>
    </row>
    <row r="9" spans="1:13" s="48" customFormat="1" ht="39.950000000000003" customHeight="1">
      <c r="A9" s="55"/>
      <c r="B9" s="56" t="s">
        <v>4</v>
      </c>
      <c r="C9" s="57" t="s">
        <v>74</v>
      </c>
      <c r="D9" s="58" t="s">
        <v>24</v>
      </c>
      <c r="E9" s="40">
        <v>0</v>
      </c>
      <c r="F9" s="60">
        <v>900</v>
      </c>
      <c r="G9" s="91">
        <f t="shared" ref="G9:G15" si="0">E9*F9</f>
        <v>0</v>
      </c>
      <c r="H9" s="129"/>
      <c r="I9" s="129"/>
      <c r="J9" s="132"/>
      <c r="K9" s="142"/>
      <c r="L9" s="147"/>
    </row>
    <row r="10" spans="1:13" s="48" customFormat="1" ht="39.950000000000003" customHeight="1">
      <c r="A10" s="55"/>
      <c r="B10" s="56" t="s">
        <v>5</v>
      </c>
      <c r="C10" s="57" t="s">
        <v>75</v>
      </c>
      <c r="D10" s="58" t="s">
        <v>24</v>
      </c>
      <c r="E10" s="40">
        <v>0</v>
      </c>
      <c r="F10" s="59">
        <v>460</v>
      </c>
      <c r="G10" s="91">
        <f t="shared" si="0"/>
        <v>0</v>
      </c>
      <c r="H10" s="129"/>
      <c r="I10" s="129"/>
      <c r="J10" s="132"/>
      <c r="K10" s="142"/>
      <c r="L10" s="147"/>
    </row>
    <row r="11" spans="1:13" s="48" customFormat="1" ht="39.950000000000003" customHeight="1">
      <c r="A11" s="55"/>
      <c r="B11" s="56" t="s">
        <v>6</v>
      </c>
      <c r="C11" s="54" t="s">
        <v>76</v>
      </c>
      <c r="D11" s="58" t="s">
        <v>24</v>
      </c>
      <c r="E11" s="40">
        <v>0</v>
      </c>
      <c r="F11" s="59">
        <v>250</v>
      </c>
      <c r="G11" s="91">
        <f t="shared" si="0"/>
        <v>0</v>
      </c>
      <c r="H11" s="129"/>
      <c r="I11" s="129"/>
      <c r="J11" s="132"/>
      <c r="K11" s="142"/>
      <c r="L11" s="147"/>
    </row>
    <row r="12" spans="1:13" s="48" customFormat="1" ht="39.950000000000003" customHeight="1">
      <c r="A12" s="55"/>
      <c r="B12" s="56" t="s">
        <v>7</v>
      </c>
      <c r="C12" s="57" t="s">
        <v>77</v>
      </c>
      <c r="D12" s="58" t="s">
        <v>24</v>
      </c>
      <c r="E12" s="40">
        <v>0</v>
      </c>
      <c r="F12" s="60">
        <v>500</v>
      </c>
      <c r="G12" s="91">
        <f t="shared" si="0"/>
        <v>0</v>
      </c>
      <c r="H12" s="129"/>
      <c r="I12" s="129"/>
      <c r="J12" s="132"/>
      <c r="K12" s="142"/>
      <c r="L12" s="147"/>
    </row>
    <row r="13" spans="1:13" s="48" customFormat="1" ht="39.950000000000003" customHeight="1">
      <c r="A13" s="55"/>
      <c r="B13" s="56" t="s">
        <v>8</v>
      </c>
      <c r="C13" s="57" t="s">
        <v>78</v>
      </c>
      <c r="D13" s="58" t="s">
        <v>24</v>
      </c>
      <c r="E13" s="40">
        <v>0</v>
      </c>
      <c r="F13" s="59">
        <v>500</v>
      </c>
      <c r="G13" s="91">
        <f t="shared" si="0"/>
        <v>0</v>
      </c>
      <c r="H13" s="129"/>
      <c r="I13" s="129"/>
      <c r="J13" s="132"/>
      <c r="K13" s="142"/>
      <c r="L13" s="147"/>
    </row>
    <row r="14" spans="1:13" s="48" customFormat="1" ht="39.950000000000003" customHeight="1">
      <c r="A14" s="55"/>
      <c r="B14" s="56" t="s">
        <v>12</v>
      </c>
      <c r="C14" s="57" t="s">
        <v>79</v>
      </c>
      <c r="D14" s="58" t="s">
        <v>24</v>
      </c>
      <c r="E14" s="40">
        <v>0</v>
      </c>
      <c r="F14" s="59">
        <v>580</v>
      </c>
      <c r="G14" s="91">
        <f t="shared" ref="G14" si="1">E14*F14</f>
        <v>0</v>
      </c>
      <c r="H14" s="129"/>
      <c r="I14" s="129"/>
      <c r="J14" s="132"/>
      <c r="K14" s="142"/>
      <c r="L14" s="147"/>
    </row>
    <row r="15" spans="1:13" s="48" customFormat="1" ht="39.950000000000003" customHeight="1">
      <c r="A15" s="55"/>
      <c r="B15" s="56" t="s">
        <v>13</v>
      </c>
      <c r="C15" s="57" t="s">
        <v>106</v>
      </c>
      <c r="D15" s="58" t="s">
        <v>24</v>
      </c>
      <c r="E15" s="40">
        <v>0</v>
      </c>
      <c r="F15" s="59">
        <v>500</v>
      </c>
      <c r="G15" s="91">
        <f t="shared" si="0"/>
        <v>0</v>
      </c>
      <c r="H15" s="129"/>
      <c r="I15" s="129"/>
      <c r="J15" s="132"/>
      <c r="K15" s="142"/>
      <c r="L15" s="147"/>
    </row>
    <row r="16" spans="1:13" s="62" customFormat="1" ht="54.95" customHeight="1">
      <c r="A16" s="61"/>
      <c r="B16" s="123" t="s">
        <v>81</v>
      </c>
      <c r="C16" s="124"/>
      <c r="D16" s="124"/>
      <c r="E16" s="124"/>
      <c r="F16" s="124"/>
      <c r="G16" s="104"/>
      <c r="H16" s="129"/>
      <c r="I16" s="129"/>
      <c r="J16" s="132"/>
      <c r="K16" s="142"/>
      <c r="L16" s="147"/>
    </row>
    <row r="17" spans="1:13" s="62" customFormat="1" ht="39.950000000000003" customHeight="1">
      <c r="B17" s="56" t="s">
        <v>14</v>
      </c>
      <c r="C17" s="57" t="s">
        <v>82</v>
      </c>
      <c r="D17" s="58" t="s">
        <v>24</v>
      </c>
      <c r="E17" s="40">
        <v>0</v>
      </c>
      <c r="F17" s="59">
        <v>100</v>
      </c>
      <c r="G17" s="91">
        <f t="shared" ref="G17:G18" si="2">E17*F17</f>
        <v>0</v>
      </c>
      <c r="H17" s="129"/>
      <c r="I17" s="129"/>
      <c r="J17" s="132"/>
      <c r="K17" s="142"/>
      <c r="L17" s="147"/>
      <c r="M17" s="48"/>
    </row>
    <row r="18" spans="1:13" s="48" customFormat="1" ht="39.950000000000003" customHeight="1" thickBot="1">
      <c r="B18" s="56" t="s">
        <v>17</v>
      </c>
      <c r="C18" s="57" t="s">
        <v>83</v>
      </c>
      <c r="D18" s="58" t="s">
        <v>24</v>
      </c>
      <c r="E18" s="40">
        <v>0</v>
      </c>
      <c r="F18" s="59">
        <v>30</v>
      </c>
      <c r="G18" s="91">
        <f t="shared" si="2"/>
        <v>0</v>
      </c>
      <c r="H18" s="129"/>
      <c r="I18" s="129"/>
      <c r="J18" s="132"/>
      <c r="K18" s="142"/>
      <c r="L18" s="147"/>
    </row>
    <row r="19" spans="1:13" s="62" customFormat="1" ht="54.95" customHeight="1" thickBot="1">
      <c r="A19" s="61"/>
      <c r="B19" s="65"/>
      <c r="C19" s="125" t="s">
        <v>120</v>
      </c>
      <c r="D19" s="125"/>
      <c r="E19" s="125"/>
      <c r="F19" s="126"/>
      <c r="G19" s="95">
        <f>SUM(G8:G18)</f>
        <v>0</v>
      </c>
      <c r="H19" s="130"/>
      <c r="I19" s="130"/>
      <c r="J19" s="133"/>
      <c r="K19" s="143"/>
      <c r="L19" s="148"/>
    </row>
    <row r="20" spans="1:13" ht="37.5" customHeight="1">
      <c r="A20" s="63"/>
      <c r="B20" s="66"/>
      <c r="C20" s="67"/>
      <c r="D20" s="68"/>
      <c r="E20" s="63"/>
      <c r="F20" s="63"/>
      <c r="G20" s="69"/>
      <c r="H20" s="70"/>
      <c r="I20" s="69"/>
      <c r="J20" s="63"/>
      <c r="K20" s="63"/>
      <c r="L20" s="63"/>
    </row>
    <row r="21" spans="1:13" s="62" customFormat="1" ht="58.5" customHeight="1">
      <c r="B21" s="127" t="s">
        <v>84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3" s="48" customFormat="1" ht="66.75" customHeight="1">
      <c r="B22" s="71"/>
      <c r="C22" s="145" t="s">
        <v>115</v>
      </c>
      <c r="D22" s="145"/>
      <c r="E22" s="102"/>
      <c r="F22" s="144" t="s">
        <v>116</v>
      </c>
      <c r="G22" s="144"/>
      <c r="H22" s="144"/>
      <c r="I22" s="144"/>
      <c r="J22" s="144"/>
      <c r="K22" s="144"/>
      <c r="L22" s="144"/>
    </row>
  </sheetData>
  <sheetProtection password="C93C" sheet="1" objects="1" scenarios="1"/>
  <mergeCells count="19">
    <mergeCell ref="F22:L22"/>
    <mergeCell ref="C22:D22"/>
    <mergeCell ref="B16:F16"/>
    <mergeCell ref="L7:L19"/>
    <mergeCell ref="K2:L2"/>
    <mergeCell ref="D4:L4"/>
    <mergeCell ref="D3:L3"/>
    <mergeCell ref="B3:C5"/>
    <mergeCell ref="D1:I1"/>
    <mergeCell ref="B7:G7"/>
    <mergeCell ref="C19:F19"/>
    <mergeCell ref="B21:L21"/>
    <mergeCell ref="H7:H19"/>
    <mergeCell ref="I7:I19"/>
    <mergeCell ref="J7:J19"/>
    <mergeCell ref="B1:C1"/>
    <mergeCell ref="B2:C2"/>
    <mergeCell ref="D5:L5"/>
    <mergeCell ref="K7:K19"/>
  </mergeCells>
  <pageMargins left="0.70866141732283472" right="0.70866141732283472" top="0.59055118110236227" bottom="0.39370078740157483" header="0.31496062992125984" footer="0.31496062992125984"/>
  <pageSetup paperSize="9" scale="47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35"/>
  <sheetViews>
    <sheetView topLeftCell="A7" zoomScale="50" zoomScaleNormal="50" zoomScaleSheetLayoutView="30" zoomScalePageLayoutView="40" workbookViewId="0">
      <selection activeCell="I7" sqref="I7:I32"/>
    </sheetView>
  </sheetViews>
  <sheetFormatPr defaultRowHeight="15"/>
  <cols>
    <col min="1" max="1" width="4" style="64" customWidth="1"/>
    <col min="2" max="2" width="4.28515625" style="74" customWidth="1"/>
    <col min="3" max="3" width="42.140625" style="75" customWidth="1"/>
    <col min="4" max="4" width="15.5703125" style="76" customWidth="1"/>
    <col min="5" max="5" width="26.7109375" style="64" customWidth="1"/>
    <col min="6" max="6" width="29.7109375" style="64" customWidth="1"/>
    <col min="7" max="7" width="26.5703125" style="77" customWidth="1"/>
    <col min="8" max="8" width="23.85546875" style="78" customWidth="1"/>
    <col min="9" max="9" width="26.42578125" style="77" customWidth="1"/>
    <col min="10" max="10" width="14" style="64" customWidth="1"/>
    <col min="11" max="11" width="20.7109375" style="64" customWidth="1"/>
    <col min="12" max="12" width="35.140625" style="64" customWidth="1"/>
    <col min="13" max="16384" width="9.140625" style="64"/>
  </cols>
  <sheetData>
    <row r="1" spans="1:12" s="45" customFormat="1" ht="86.25" customHeight="1">
      <c r="A1" s="41"/>
      <c r="B1" s="134" t="s">
        <v>123</v>
      </c>
      <c r="C1" s="135"/>
      <c r="D1" s="134" t="s">
        <v>15</v>
      </c>
      <c r="E1" s="134"/>
      <c r="F1" s="134"/>
      <c r="G1" s="134"/>
      <c r="H1" s="134"/>
      <c r="I1" s="134"/>
      <c r="J1" s="42"/>
      <c r="K1" s="42"/>
      <c r="L1" s="43"/>
    </row>
    <row r="2" spans="1:12" s="111" customFormat="1" ht="24.95" customHeight="1">
      <c r="A2" s="106"/>
      <c r="B2" s="169" t="s">
        <v>0</v>
      </c>
      <c r="C2" s="170"/>
      <c r="D2" s="107" t="s">
        <v>107</v>
      </c>
      <c r="E2" s="108"/>
      <c r="F2" s="108"/>
      <c r="G2" s="108"/>
      <c r="H2" s="109"/>
      <c r="I2" s="110" t="s">
        <v>1</v>
      </c>
      <c r="J2" s="113" t="s">
        <v>16</v>
      </c>
      <c r="K2" s="171" t="s">
        <v>47</v>
      </c>
      <c r="L2" s="172"/>
    </row>
    <row r="3" spans="1:12" s="45" customFormat="1" ht="24.95" customHeight="1">
      <c r="A3" s="41"/>
      <c r="B3" s="157" t="s">
        <v>114</v>
      </c>
      <c r="C3" s="158"/>
      <c r="D3" s="154" t="s">
        <v>100</v>
      </c>
      <c r="E3" s="155"/>
      <c r="F3" s="155"/>
      <c r="G3" s="155"/>
      <c r="H3" s="155"/>
      <c r="I3" s="155"/>
      <c r="J3" s="155"/>
      <c r="K3" s="155"/>
      <c r="L3" s="156"/>
    </row>
    <row r="4" spans="1:12" s="45" customFormat="1" ht="24.95" customHeight="1">
      <c r="A4" s="41"/>
      <c r="B4" s="159"/>
      <c r="C4" s="160"/>
      <c r="D4" s="151"/>
      <c r="E4" s="152"/>
      <c r="F4" s="152"/>
      <c r="G4" s="152"/>
      <c r="H4" s="152"/>
      <c r="I4" s="152"/>
      <c r="J4" s="152"/>
      <c r="K4" s="152"/>
      <c r="L4" s="153"/>
    </row>
    <row r="5" spans="1:12" s="48" customFormat="1" ht="24.95" customHeight="1" thickBot="1">
      <c r="A5" s="47"/>
      <c r="B5" s="161"/>
      <c r="C5" s="162"/>
      <c r="D5" s="138"/>
      <c r="E5" s="139"/>
      <c r="F5" s="139"/>
      <c r="G5" s="139"/>
      <c r="H5" s="139"/>
      <c r="I5" s="139"/>
      <c r="J5" s="139"/>
      <c r="K5" s="139"/>
      <c r="L5" s="140"/>
    </row>
    <row r="6" spans="1:12" s="54" customFormat="1" ht="87" customHeight="1" thickTop="1">
      <c r="A6" s="49"/>
      <c r="B6" s="173" t="s">
        <v>2</v>
      </c>
      <c r="C6" s="174"/>
      <c r="D6" s="52" t="s">
        <v>41</v>
      </c>
      <c r="E6" s="53" t="s">
        <v>40</v>
      </c>
      <c r="F6" s="53" t="s">
        <v>42</v>
      </c>
      <c r="G6" s="53" t="s">
        <v>43</v>
      </c>
      <c r="H6" s="103" t="s">
        <v>101</v>
      </c>
      <c r="I6" s="103" t="s">
        <v>45</v>
      </c>
      <c r="J6" s="103" t="s">
        <v>103</v>
      </c>
      <c r="K6" s="103" t="s">
        <v>104</v>
      </c>
      <c r="L6" s="16" t="s">
        <v>105</v>
      </c>
    </row>
    <row r="7" spans="1:12" s="48" customFormat="1" ht="20.100000000000001" customHeight="1">
      <c r="A7" s="55"/>
      <c r="B7" s="123" t="s">
        <v>119</v>
      </c>
      <c r="C7" s="124"/>
      <c r="D7" s="124"/>
      <c r="E7" s="124"/>
      <c r="F7" s="124"/>
      <c r="G7" s="124"/>
      <c r="H7" s="128" t="s">
        <v>102</v>
      </c>
      <c r="I7" s="128" t="s">
        <v>99</v>
      </c>
      <c r="J7" s="141" t="s">
        <v>44</v>
      </c>
      <c r="K7" s="141" t="s">
        <v>44</v>
      </c>
      <c r="L7" s="175"/>
    </row>
    <row r="8" spans="1:12" s="48" customFormat="1" ht="30" customHeight="1">
      <c r="A8" s="55"/>
      <c r="B8" s="56" t="s">
        <v>3</v>
      </c>
      <c r="C8" s="57" t="s">
        <v>25</v>
      </c>
      <c r="D8" s="58" t="s">
        <v>24</v>
      </c>
      <c r="E8" s="40">
        <v>0</v>
      </c>
      <c r="F8" s="59">
        <v>600</v>
      </c>
      <c r="G8" s="91">
        <f>E8*F8</f>
        <v>0</v>
      </c>
      <c r="H8" s="129"/>
      <c r="I8" s="129"/>
      <c r="J8" s="142"/>
      <c r="K8" s="142"/>
      <c r="L8" s="176"/>
    </row>
    <row r="9" spans="1:12" s="48" customFormat="1" ht="30" customHeight="1">
      <c r="A9" s="55"/>
      <c r="B9" s="56" t="s">
        <v>4</v>
      </c>
      <c r="C9" s="54" t="s">
        <v>31</v>
      </c>
      <c r="D9" s="58" t="s">
        <v>24</v>
      </c>
      <c r="E9" s="40">
        <v>0</v>
      </c>
      <c r="F9" s="59">
        <v>750</v>
      </c>
      <c r="G9" s="91">
        <f t="shared" ref="G9:G16" si="0">E9*F9</f>
        <v>0</v>
      </c>
      <c r="H9" s="129"/>
      <c r="I9" s="129"/>
      <c r="J9" s="142"/>
      <c r="K9" s="142"/>
      <c r="L9" s="176"/>
    </row>
    <row r="10" spans="1:12" s="48" customFormat="1" ht="30" customHeight="1">
      <c r="A10" s="55"/>
      <c r="B10" s="56" t="s">
        <v>5</v>
      </c>
      <c r="C10" s="57" t="s">
        <v>48</v>
      </c>
      <c r="D10" s="58" t="s">
        <v>24</v>
      </c>
      <c r="E10" s="40">
        <v>0</v>
      </c>
      <c r="F10" s="59">
        <v>350</v>
      </c>
      <c r="G10" s="91">
        <f t="shared" si="0"/>
        <v>0</v>
      </c>
      <c r="H10" s="129"/>
      <c r="I10" s="129"/>
      <c r="J10" s="142"/>
      <c r="K10" s="142"/>
      <c r="L10" s="176"/>
    </row>
    <row r="11" spans="1:12" s="48" customFormat="1" ht="30" customHeight="1">
      <c r="A11" s="55"/>
      <c r="B11" s="56" t="s">
        <v>6</v>
      </c>
      <c r="C11" s="57" t="s">
        <v>26</v>
      </c>
      <c r="D11" s="58" t="s">
        <v>24</v>
      </c>
      <c r="E11" s="40">
        <v>0</v>
      </c>
      <c r="F11" s="60">
        <v>200</v>
      </c>
      <c r="G11" s="91">
        <f t="shared" si="0"/>
        <v>0</v>
      </c>
      <c r="H11" s="129"/>
      <c r="I11" s="129"/>
      <c r="J11" s="142"/>
      <c r="K11" s="142"/>
      <c r="L11" s="176"/>
    </row>
    <row r="12" spans="1:12" s="48" customFormat="1" ht="30" customHeight="1">
      <c r="A12" s="55"/>
      <c r="B12" s="56" t="s">
        <v>7</v>
      </c>
      <c r="C12" s="57" t="s">
        <v>49</v>
      </c>
      <c r="D12" s="58" t="s">
        <v>24</v>
      </c>
      <c r="E12" s="40">
        <v>0</v>
      </c>
      <c r="F12" s="59">
        <v>360</v>
      </c>
      <c r="G12" s="91">
        <f t="shared" si="0"/>
        <v>0</v>
      </c>
      <c r="H12" s="129"/>
      <c r="I12" s="129"/>
      <c r="J12" s="142"/>
      <c r="K12" s="142"/>
      <c r="L12" s="176"/>
    </row>
    <row r="13" spans="1:12" s="48" customFormat="1" ht="30" customHeight="1">
      <c r="A13" s="55"/>
      <c r="B13" s="56" t="s">
        <v>8</v>
      </c>
      <c r="C13" s="57" t="s">
        <v>27</v>
      </c>
      <c r="D13" s="58" t="s">
        <v>24</v>
      </c>
      <c r="E13" s="40">
        <v>0</v>
      </c>
      <c r="F13" s="59">
        <v>860</v>
      </c>
      <c r="G13" s="91">
        <f t="shared" si="0"/>
        <v>0</v>
      </c>
      <c r="H13" s="129"/>
      <c r="I13" s="129"/>
      <c r="J13" s="142"/>
      <c r="K13" s="142"/>
      <c r="L13" s="176"/>
    </row>
    <row r="14" spans="1:12" s="48" customFormat="1" ht="30" customHeight="1">
      <c r="A14" s="55"/>
      <c r="B14" s="56" t="s">
        <v>12</v>
      </c>
      <c r="C14" s="57" t="s">
        <v>28</v>
      </c>
      <c r="D14" s="58" t="s">
        <v>24</v>
      </c>
      <c r="E14" s="40">
        <v>0</v>
      </c>
      <c r="F14" s="59">
        <v>1000</v>
      </c>
      <c r="G14" s="91">
        <f t="shared" si="0"/>
        <v>0</v>
      </c>
      <c r="H14" s="129"/>
      <c r="I14" s="129"/>
      <c r="J14" s="142"/>
      <c r="K14" s="142"/>
      <c r="L14" s="176"/>
    </row>
    <row r="15" spans="1:12" s="48" customFormat="1" ht="30" customHeight="1">
      <c r="A15" s="55"/>
      <c r="B15" s="56" t="s">
        <v>13</v>
      </c>
      <c r="C15" s="81" t="s">
        <v>29</v>
      </c>
      <c r="D15" s="58" t="s">
        <v>24</v>
      </c>
      <c r="E15" s="40">
        <v>0</v>
      </c>
      <c r="F15" s="59">
        <v>150</v>
      </c>
      <c r="G15" s="91">
        <f t="shared" si="0"/>
        <v>0</v>
      </c>
      <c r="H15" s="129"/>
      <c r="I15" s="129"/>
      <c r="J15" s="142"/>
      <c r="K15" s="142"/>
      <c r="L15" s="176"/>
    </row>
    <row r="16" spans="1:12" s="48" customFormat="1" ht="30" customHeight="1">
      <c r="A16" s="55"/>
      <c r="B16" s="56" t="s">
        <v>14</v>
      </c>
      <c r="C16" s="54" t="s">
        <v>30</v>
      </c>
      <c r="D16" s="82" t="s">
        <v>24</v>
      </c>
      <c r="E16" s="40">
        <v>0</v>
      </c>
      <c r="F16" s="59">
        <v>200</v>
      </c>
      <c r="G16" s="91">
        <f t="shared" si="0"/>
        <v>0</v>
      </c>
      <c r="H16" s="129"/>
      <c r="I16" s="129"/>
      <c r="J16" s="142"/>
      <c r="K16" s="142"/>
      <c r="L16" s="176"/>
    </row>
    <row r="17" spans="1:12" s="48" customFormat="1" ht="30" customHeight="1">
      <c r="A17" s="55"/>
      <c r="B17" s="56" t="s">
        <v>17</v>
      </c>
      <c r="C17" s="57" t="s">
        <v>50</v>
      </c>
      <c r="D17" s="58" t="s">
        <v>24</v>
      </c>
      <c r="E17" s="40">
        <v>0</v>
      </c>
      <c r="F17" s="59">
        <v>13</v>
      </c>
      <c r="G17" s="91">
        <f t="shared" ref="G17:G21" si="1">E17*F17</f>
        <v>0</v>
      </c>
      <c r="H17" s="129"/>
      <c r="I17" s="129"/>
      <c r="J17" s="142"/>
      <c r="K17" s="142"/>
      <c r="L17" s="176"/>
    </row>
    <row r="18" spans="1:12" s="48" customFormat="1" ht="30" customHeight="1">
      <c r="A18" s="55"/>
      <c r="B18" s="56" t="s">
        <v>18</v>
      </c>
      <c r="C18" s="57" t="s">
        <v>51</v>
      </c>
      <c r="D18" s="58" t="s">
        <v>24</v>
      </c>
      <c r="E18" s="40">
        <v>0</v>
      </c>
      <c r="F18" s="60">
        <v>5</v>
      </c>
      <c r="G18" s="91">
        <f t="shared" si="1"/>
        <v>0</v>
      </c>
      <c r="H18" s="129"/>
      <c r="I18" s="129"/>
      <c r="J18" s="142"/>
      <c r="K18" s="142"/>
      <c r="L18" s="176"/>
    </row>
    <row r="19" spans="1:12" s="48" customFormat="1" ht="27.95" customHeight="1">
      <c r="A19" s="55"/>
      <c r="B19" s="56" t="s">
        <v>85</v>
      </c>
      <c r="C19" s="87" t="s">
        <v>113</v>
      </c>
      <c r="D19" s="58" t="s">
        <v>24</v>
      </c>
      <c r="E19" s="40">
        <v>0</v>
      </c>
      <c r="F19" s="88">
        <v>20</v>
      </c>
      <c r="G19" s="79">
        <f t="shared" si="1"/>
        <v>0</v>
      </c>
      <c r="H19" s="129"/>
      <c r="I19" s="129"/>
      <c r="J19" s="142"/>
      <c r="K19" s="142"/>
      <c r="L19" s="176"/>
    </row>
    <row r="20" spans="1:12" s="48" customFormat="1" ht="27.95" customHeight="1">
      <c r="A20" s="55"/>
      <c r="B20" s="56" t="s">
        <v>86</v>
      </c>
      <c r="C20" s="90" t="s">
        <v>112</v>
      </c>
      <c r="D20" s="58" t="s">
        <v>24</v>
      </c>
      <c r="E20" s="40">
        <v>0</v>
      </c>
      <c r="F20" s="88">
        <v>5</v>
      </c>
      <c r="G20" s="79">
        <f t="shared" si="1"/>
        <v>0</v>
      </c>
      <c r="H20" s="129"/>
      <c r="I20" s="129"/>
      <c r="J20" s="142"/>
      <c r="K20" s="142"/>
      <c r="L20" s="176"/>
    </row>
    <row r="21" spans="1:12" ht="30" customHeight="1" thickBot="1">
      <c r="A21" s="55"/>
      <c r="B21" s="56" t="s">
        <v>87</v>
      </c>
      <c r="C21" s="87" t="s">
        <v>60</v>
      </c>
      <c r="D21" s="58" t="s">
        <v>24</v>
      </c>
      <c r="E21" s="40">
        <v>0</v>
      </c>
      <c r="F21" s="88">
        <v>220</v>
      </c>
      <c r="G21" s="79">
        <f t="shared" si="1"/>
        <v>0</v>
      </c>
      <c r="H21" s="129"/>
      <c r="I21" s="129"/>
      <c r="J21" s="142"/>
      <c r="K21" s="142"/>
      <c r="L21" s="176"/>
    </row>
    <row r="22" spans="1:12" s="48" customFormat="1" ht="20.100000000000001" customHeight="1">
      <c r="A22" s="55"/>
      <c r="B22" s="163" t="s">
        <v>52</v>
      </c>
      <c r="C22" s="164"/>
      <c r="D22" s="164"/>
      <c r="E22" s="164"/>
      <c r="F22" s="164"/>
      <c r="G22" s="105"/>
      <c r="H22" s="129"/>
      <c r="I22" s="129"/>
      <c r="J22" s="142"/>
      <c r="K22" s="142"/>
      <c r="L22" s="176"/>
    </row>
    <row r="23" spans="1:12" s="48" customFormat="1" ht="30" customHeight="1">
      <c r="A23" s="55"/>
      <c r="B23" s="83" t="s">
        <v>88</v>
      </c>
      <c r="C23" s="57" t="s">
        <v>118</v>
      </c>
      <c r="D23" s="58" t="s">
        <v>24</v>
      </c>
      <c r="E23" s="40">
        <v>0</v>
      </c>
      <c r="F23" s="84">
        <v>400</v>
      </c>
      <c r="G23" s="91">
        <f t="shared" ref="G23" si="2">E23*F23</f>
        <v>0</v>
      </c>
      <c r="H23" s="129"/>
      <c r="I23" s="129"/>
      <c r="J23" s="142"/>
      <c r="K23" s="142"/>
      <c r="L23" s="176"/>
    </row>
    <row r="24" spans="1:12" s="48" customFormat="1" ht="30" customHeight="1">
      <c r="A24" s="55"/>
      <c r="B24" s="83" t="s">
        <v>89</v>
      </c>
      <c r="C24" s="81" t="s">
        <v>21</v>
      </c>
      <c r="D24" s="87" t="s">
        <v>55</v>
      </c>
      <c r="E24" s="40">
        <v>0</v>
      </c>
      <c r="F24" s="88">
        <v>90</v>
      </c>
      <c r="G24" s="79">
        <f>E24*F24</f>
        <v>0</v>
      </c>
      <c r="H24" s="129"/>
      <c r="I24" s="129"/>
      <c r="J24" s="142"/>
      <c r="K24" s="142"/>
      <c r="L24" s="176"/>
    </row>
    <row r="25" spans="1:12" s="48" customFormat="1" ht="30" customHeight="1">
      <c r="A25" s="55"/>
      <c r="B25" s="83" t="s">
        <v>90</v>
      </c>
      <c r="C25" s="81" t="s">
        <v>22</v>
      </c>
      <c r="D25" s="87" t="s">
        <v>55</v>
      </c>
      <c r="E25" s="40">
        <v>0</v>
      </c>
      <c r="F25" s="89">
        <v>40</v>
      </c>
      <c r="G25" s="79">
        <f t="shared" ref="G25:G32" si="3">E25*F25</f>
        <v>0</v>
      </c>
      <c r="H25" s="129"/>
      <c r="I25" s="129"/>
      <c r="J25" s="142"/>
      <c r="K25" s="142"/>
      <c r="L25" s="176"/>
    </row>
    <row r="26" spans="1:12" s="48" customFormat="1" ht="30" customHeight="1">
      <c r="A26" s="55"/>
      <c r="B26" s="83" t="s">
        <v>91</v>
      </c>
      <c r="C26" s="81" t="s">
        <v>53</v>
      </c>
      <c r="D26" s="87" t="s">
        <v>55</v>
      </c>
      <c r="E26" s="40">
        <v>0</v>
      </c>
      <c r="F26" s="88">
        <v>20</v>
      </c>
      <c r="G26" s="79">
        <f t="shared" si="3"/>
        <v>0</v>
      </c>
      <c r="H26" s="129"/>
      <c r="I26" s="129"/>
      <c r="J26" s="142"/>
      <c r="K26" s="142"/>
      <c r="L26" s="176"/>
    </row>
    <row r="27" spans="1:12" s="48" customFormat="1" ht="30" customHeight="1">
      <c r="A27" s="55"/>
      <c r="B27" s="83" t="s">
        <v>92</v>
      </c>
      <c r="C27" s="81" t="s">
        <v>57</v>
      </c>
      <c r="D27" s="87" t="s">
        <v>56</v>
      </c>
      <c r="E27" s="40">
        <v>0</v>
      </c>
      <c r="F27" s="89">
        <v>100</v>
      </c>
      <c r="G27" s="79">
        <f t="shared" si="3"/>
        <v>0</v>
      </c>
      <c r="H27" s="129"/>
      <c r="I27" s="129"/>
      <c r="J27" s="142"/>
      <c r="K27" s="142"/>
      <c r="L27" s="176"/>
    </row>
    <row r="28" spans="1:12" s="48" customFormat="1" ht="30" customHeight="1">
      <c r="A28" s="55"/>
      <c r="B28" s="83" t="s">
        <v>93</v>
      </c>
      <c r="C28" s="81" t="s">
        <v>108</v>
      </c>
      <c r="D28" s="87" t="s">
        <v>109</v>
      </c>
      <c r="E28" s="40">
        <v>0</v>
      </c>
      <c r="F28" s="88">
        <v>20</v>
      </c>
      <c r="G28" s="79">
        <f t="shared" si="3"/>
        <v>0</v>
      </c>
      <c r="H28" s="129"/>
      <c r="I28" s="129"/>
      <c r="J28" s="142"/>
      <c r="K28" s="142"/>
      <c r="L28" s="176"/>
    </row>
    <row r="29" spans="1:12" s="48" customFormat="1" ht="30" customHeight="1">
      <c r="A29" s="55"/>
      <c r="B29" s="83" t="s">
        <v>94</v>
      </c>
      <c r="C29" s="81" t="s">
        <v>54</v>
      </c>
      <c r="D29" s="58" t="s">
        <v>58</v>
      </c>
      <c r="E29" s="40">
        <v>0</v>
      </c>
      <c r="F29" s="88">
        <v>70</v>
      </c>
      <c r="G29" s="79">
        <f t="shared" si="3"/>
        <v>0</v>
      </c>
      <c r="H29" s="129"/>
      <c r="I29" s="129"/>
      <c r="J29" s="142"/>
      <c r="K29" s="142"/>
      <c r="L29" s="176"/>
    </row>
    <row r="30" spans="1:12" s="48" customFormat="1" ht="30" customHeight="1">
      <c r="A30" s="55"/>
      <c r="B30" s="83" t="s">
        <v>95</v>
      </c>
      <c r="C30" s="87" t="s">
        <v>59</v>
      </c>
      <c r="D30" s="58" t="s">
        <v>56</v>
      </c>
      <c r="E30" s="40">
        <v>0</v>
      </c>
      <c r="F30" s="89">
        <v>10</v>
      </c>
      <c r="G30" s="79">
        <f t="shared" si="3"/>
        <v>0</v>
      </c>
      <c r="H30" s="129"/>
      <c r="I30" s="129"/>
      <c r="J30" s="142"/>
      <c r="K30" s="142"/>
      <c r="L30" s="176"/>
    </row>
    <row r="31" spans="1:12" s="48" customFormat="1" ht="30" customHeight="1">
      <c r="A31" s="55"/>
      <c r="B31" s="83" t="s">
        <v>96</v>
      </c>
      <c r="C31" s="90" t="s">
        <v>110</v>
      </c>
      <c r="D31" s="58" t="s">
        <v>111</v>
      </c>
      <c r="E31" s="40">
        <v>0</v>
      </c>
      <c r="F31" s="88">
        <v>45</v>
      </c>
      <c r="G31" s="79">
        <f t="shared" si="3"/>
        <v>0</v>
      </c>
      <c r="H31" s="129"/>
      <c r="I31" s="129"/>
      <c r="J31" s="142"/>
      <c r="K31" s="142"/>
      <c r="L31" s="176"/>
    </row>
    <row r="32" spans="1:12" s="48" customFormat="1" ht="30" customHeight="1" thickBot="1">
      <c r="A32" s="55"/>
      <c r="B32" s="83" t="s">
        <v>97</v>
      </c>
      <c r="C32" s="87" t="s">
        <v>61</v>
      </c>
      <c r="D32" s="58" t="s">
        <v>24</v>
      </c>
      <c r="E32" s="40">
        <v>0</v>
      </c>
      <c r="F32" s="88">
        <v>50</v>
      </c>
      <c r="G32" s="79">
        <f t="shared" si="3"/>
        <v>0</v>
      </c>
      <c r="H32" s="129"/>
      <c r="I32" s="129"/>
      <c r="J32" s="142"/>
      <c r="K32" s="142"/>
      <c r="L32" s="176"/>
    </row>
    <row r="33" spans="1:12" ht="24.75" customHeight="1" thickBot="1">
      <c r="A33" s="63"/>
      <c r="B33" s="165" t="s">
        <v>135</v>
      </c>
      <c r="C33" s="166"/>
      <c r="D33" s="166"/>
      <c r="E33" s="166"/>
      <c r="F33" s="167"/>
      <c r="G33" s="80">
        <f>SUM(G8:G32)</f>
        <v>0</v>
      </c>
      <c r="H33" s="70"/>
      <c r="I33" s="69"/>
      <c r="J33" s="63"/>
      <c r="K33" s="63"/>
      <c r="L33" s="63"/>
    </row>
    <row r="34" spans="1:12" s="48" customFormat="1" ht="66.75" customHeight="1">
      <c r="A34" s="62"/>
      <c r="B34" s="168" t="s">
        <v>84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1:12" s="62" customFormat="1" ht="29.25" customHeight="1">
      <c r="A35" s="48"/>
      <c r="B35" s="71"/>
      <c r="C35" s="72" t="s">
        <v>10</v>
      </c>
      <c r="D35" s="73"/>
      <c r="E35" s="73"/>
      <c r="F35" s="96" t="s">
        <v>11</v>
      </c>
      <c r="G35" s="96"/>
      <c r="H35" s="86"/>
      <c r="I35" s="85"/>
    </row>
  </sheetData>
  <sheetProtection password="C93C" sheet="1" objects="1" scenarios="1"/>
  <mergeCells count="18">
    <mergeCell ref="K7:K32"/>
    <mergeCell ref="L7:L32"/>
    <mergeCell ref="B22:F22"/>
    <mergeCell ref="B33:F33"/>
    <mergeCell ref="B34:L34"/>
    <mergeCell ref="B1:C1"/>
    <mergeCell ref="D1:I1"/>
    <mergeCell ref="B2:C2"/>
    <mergeCell ref="D5:L5"/>
    <mergeCell ref="K2:L2"/>
    <mergeCell ref="B3:C5"/>
    <mergeCell ref="D3:L3"/>
    <mergeCell ref="D4:L4"/>
    <mergeCell ref="B6:C6"/>
    <mergeCell ref="B7:G7"/>
    <mergeCell ref="H7:H32"/>
    <mergeCell ref="I7:I32"/>
    <mergeCell ref="J7:J32"/>
  </mergeCells>
  <pageMargins left="0.70866141732283472" right="0.70866141732283472" top="0.59055118110236227" bottom="0.39370078740157483" header="0.31496062992125984" footer="0.31496062992125984"/>
  <pageSetup paperSize="9" scale="47" orientation="landscape" verticalDpi="300" r:id="rId1"/>
  <ignoredErrors>
    <ignoredError sqref="G8:G16 G17:G18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topLeftCell="A4" zoomScale="50" zoomScaleNormal="50" zoomScalePageLayoutView="30" workbookViewId="0">
      <selection activeCell="D13" sqref="D13"/>
    </sheetView>
  </sheetViews>
  <sheetFormatPr defaultRowHeight="15"/>
  <cols>
    <col min="1" max="1" width="9.140625" style="4"/>
    <col min="2" max="2" width="4.28515625" style="2" customWidth="1"/>
    <col min="3" max="3" width="42.140625" style="3" customWidth="1"/>
    <col min="4" max="4" width="15.5703125" style="1" customWidth="1"/>
    <col min="5" max="5" width="26.7109375" style="4" customWidth="1"/>
    <col min="6" max="6" width="29.7109375" style="4" customWidth="1"/>
    <col min="7" max="7" width="25.85546875" style="5" customWidth="1"/>
    <col min="8" max="8" width="23.85546875" style="6" customWidth="1"/>
    <col min="9" max="9" width="26.42578125" style="5" customWidth="1"/>
    <col min="10" max="10" width="14" style="4" customWidth="1"/>
    <col min="11" max="11" width="20.7109375" style="4" customWidth="1"/>
    <col min="12" max="12" width="35.140625" style="4" customWidth="1"/>
    <col min="13" max="16384" width="9.140625" style="4"/>
  </cols>
  <sheetData>
    <row r="1" spans="1:13" s="45" customFormat="1" ht="104.25" customHeight="1">
      <c r="A1" s="41"/>
      <c r="B1" s="134" t="s">
        <v>122</v>
      </c>
      <c r="C1" s="135"/>
      <c r="D1" s="122" t="s">
        <v>15</v>
      </c>
      <c r="E1" s="122"/>
      <c r="F1" s="122"/>
      <c r="G1" s="122"/>
      <c r="H1" s="122"/>
      <c r="I1" s="122"/>
      <c r="J1" s="42"/>
      <c r="K1" s="42"/>
      <c r="L1" s="43"/>
      <c r="M1" s="44"/>
    </row>
    <row r="2" spans="1:13" s="45" customFormat="1" ht="30" customHeight="1">
      <c r="A2" s="41"/>
      <c r="B2" s="136" t="s">
        <v>0</v>
      </c>
      <c r="C2" s="137"/>
      <c r="D2" s="97" t="s">
        <v>107</v>
      </c>
      <c r="E2" s="98"/>
      <c r="F2" s="98"/>
      <c r="G2" s="98"/>
      <c r="H2" s="99"/>
      <c r="I2" s="100" t="s">
        <v>1</v>
      </c>
      <c r="J2" s="112" t="s">
        <v>34</v>
      </c>
      <c r="K2" s="185" t="s">
        <v>121</v>
      </c>
      <c r="L2" s="186"/>
      <c r="M2" s="46"/>
    </row>
    <row r="3" spans="1:13" s="48" customFormat="1" ht="30" customHeight="1">
      <c r="A3" s="47"/>
      <c r="B3" s="157" t="s">
        <v>114</v>
      </c>
      <c r="C3" s="158"/>
      <c r="D3" s="154" t="s">
        <v>100</v>
      </c>
      <c r="E3" s="155"/>
      <c r="F3" s="155"/>
      <c r="G3" s="155"/>
      <c r="H3" s="155"/>
      <c r="I3" s="155"/>
      <c r="J3" s="155"/>
      <c r="K3" s="155"/>
      <c r="L3" s="156"/>
    </row>
    <row r="4" spans="1:13" s="48" customFormat="1" ht="30" customHeight="1">
      <c r="A4" s="47"/>
      <c r="B4" s="159"/>
      <c r="C4" s="160"/>
      <c r="D4" s="151"/>
      <c r="E4" s="152"/>
      <c r="F4" s="152"/>
      <c r="G4" s="152"/>
      <c r="H4" s="152"/>
      <c r="I4" s="152"/>
      <c r="J4" s="152"/>
      <c r="K4" s="152"/>
      <c r="L4" s="153"/>
    </row>
    <row r="5" spans="1:13" s="48" customFormat="1" ht="30" customHeight="1" thickBot="1">
      <c r="A5" s="47"/>
      <c r="B5" s="161"/>
      <c r="C5" s="162"/>
      <c r="D5" s="138"/>
      <c r="E5" s="139"/>
      <c r="F5" s="139"/>
      <c r="G5" s="139"/>
      <c r="H5" s="139"/>
      <c r="I5" s="139"/>
      <c r="J5" s="139"/>
      <c r="K5" s="139"/>
      <c r="L5" s="140"/>
    </row>
    <row r="6" spans="1:13" s="54" customFormat="1" ht="123" customHeight="1" thickTop="1">
      <c r="A6" s="49"/>
      <c r="B6" s="50"/>
      <c r="C6" s="51" t="s">
        <v>2</v>
      </c>
      <c r="D6" s="52" t="s">
        <v>41</v>
      </c>
      <c r="E6" s="53" t="s">
        <v>40</v>
      </c>
      <c r="F6" s="53" t="s">
        <v>42</v>
      </c>
      <c r="G6" s="53" t="s">
        <v>43</v>
      </c>
      <c r="H6" s="16" t="s">
        <v>101</v>
      </c>
      <c r="I6" s="16" t="s">
        <v>45</v>
      </c>
      <c r="J6" s="16" t="s">
        <v>103</v>
      </c>
      <c r="K6" s="94" t="s">
        <v>104</v>
      </c>
      <c r="L6" s="16" t="s">
        <v>105</v>
      </c>
    </row>
    <row r="7" spans="1:13" s="8" customFormat="1" ht="54.95" customHeight="1">
      <c r="A7" s="10"/>
      <c r="B7" s="36" t="s">
        <v>3</v>
      </c>
      <c r="C7" s="27" t="s">
        <v>65</v>
      </c>
      <c r="D7" s="28" t="s">
        <v>24</v>
      </c>
      <c r="E7" s="92">
        <v>0</v>
      </c>
      <c r="F7" s="24">
        <v>9300</v>
      </c>
      <c r="G7" s="38">
        <f>E7*F7</f>
        <v>0</v>
      </c>
      <c r="H7" s="179" t="s">
        <v>102</v>
      </c>
      <c r="I7" s="128" t="s">
        <v>99</v>
      </c>
      <c r="J7" s="141" t="s">
        <v>44</v>
      </c>
      <c r="K7" s="141" t="s">
        <v>44</v>
      </c>
      <c r="L7" s="175"/>
    </row>
    <row r="8" spans="1:13" s="8" customFormat="1" ht="54.95" customHeight="1">
      <c r="A8" s="10"/>
      <c r="B8" s="36" t="s">
        <v>4</v>
      </c>
      <c r="C8" s="27" t="s">
        <v>66</v>
      </c>
      <c r="D8" s="28" t="s">
        <v>24</v>
      </c>
      <c r="E8" s="92">
        <v>0</v>
      </c>
      <c r="F8" s="29">
        <v>2300</v>
      </c>
      <c r="G8" s="38">
        <f t="shared" ref="G8:G14" si="0">E8*F8</f>
        <v>0</v>
      </c>
      <c r="H8" s="180"/>
      <c r="I8" s="129"/>
      <c r="J8" s="142"/>
      <c r="K8" s="142"/>
      <c r="L8" s="176"/>
    </row>
    <row r="9" spans="1:13" s="8" customFormat="1" ht="54.95" customHeight="1">
      <c r="A9" s="10"/>
      <c r="B9" s="36" t="s">
        <v>5</v>
      </c>
      <c r="C9" s="27" t="s">
        <v>67</v>
      </c>
      <c r="D9" s="28" t="s">
        <v>24</v>
      </c>
      <c r="E9" s="92">
        <v>0</v>
      </c>
      <c r="F9" s="25">
        <v>400</v>
      </c>
      <c r="G9" s="38">
        <f t="shared" si="0"/>
        <v>0</v>
      </c>
      <c r="H9" s="180"/>
      <c r="I9" s="129"/>
      <c r="J9" s="142"/>
      <c r="K9" s="142"/>
      <c r="L9" s="176"/>
    </row>
    <row r="10" spans="1:13" s="8" customFormat="1" ht="54.95" customHeight="1">
      <c r="A10" s="10"/>
      <c r="B10" s="36" t="s">
        <v>6</v>
      </c>
      <c r="C10" s="9" t="s">
        <v>68</v>
      </c>
      <c r="D10" s="28" t="s">
        <v>24</v>
      </c>
      <c r="E10" s="92">
        <v>0</v>
      </c>
      <c r="F10" s="29">
        <v>800</v>
      </c>
      <c r="G10" s="38">
        <f t="shared" si="0"/>
        <v>0</v>
      </c>
      <c r="H10" s="180"/>
      <c r="I10" s="129"/>
      <c r="J10" s="142"/>
      <c r="K10" s="142"/>
      <c r="L10" s="176"/>
    </row>
    <row r="11" spans="1:13" s="8" customFormat="1" ht="54.95" customHeight="1">
      <c r="A11" s="10"/>
      <c r="B11" s="36" t="s">
        <v>7</v>
      </c>
      <c r="C11" s="27" t="s">
        <v>69</v>
      </c>
      <c r="D11" s="28" t="s">
        <v>24</v>
      </c>
      <c r="E11" s="92">
        <v>0</v>
      </c>
      <c r="F11" s="25">
        <v>300</v>
      </c>
      <c r="G11" s="38">
        <f t="shared" si="0"/>
        <v>0</v>
      </c>
      <c r="H11" s="180"/>
      <c r="I11" s="129"/>
      <c r="J11" s="142"/>
      <c r="K11" s="142"/>
      <c r="L11" s="176"/>
    </row>
    <row r="12" spans="1:13" s="8" customFormat="1" ht="54.95" customHeight="1">
      <c r="A12" s="10"/>
      <c r="B12" s="36" t="s">
        <v>8</v>
      </c>
      <c r="C12" s="27" t="s">
        <v>70</v>
      </c>
      <c r="D12" s="28" t="s">
        <v>24</v>
      </c>
      <c r="E12" s="92">
        <v>0</v>
      </c>
      <c r="F12" s="29">
        <v>350</v>
      </c>
      <c r="G12" s="38">
        <f t="shared" si="0"/>
        <v>0</v>
      </c>
      <c r="H12" s="180"/>
      <c r="I12" s="129"/>
      <c r="J12" s="142"/>
      <c r="K12" s="142"/>
      <c r="L12" s="176"/>
    </row>
    <row r="13" spans="1:13" s="8" customFormat="1" ht="54.95" customHeight="1">
      <c r="A13" s="10"/>
      <c r="B13" s="36" t="s">
        <v>12</v>
      </c>
      <c r="C13" s="27" t="s">
        <v>71</v>
      </c>
      <c r="D13" s="28" t="s">
        <v>24</v>
      </c>
      <c r="E13" s="92">
        <v>0</v>
      </c>
      <c r="F13" s="29">
        <v>160</v>
      </c>
      <c r="G13" s="38">
        <f t="shared" si="0"/>
        <v>0</v>
      </c>
      <c r="H13" s="180"/>
      <c r="I13" s="129"/>
      <c r="J13" s="142"/>
      <c r="K13" s="142"/>
      <c r="L13" s="176"/>
    </row>
    <row r="14" spans="1:13" s="8" customFormat="1" ht="54.95" customHeight="1" thickBot="1">
      <c r="A14" s="10"/>
      <c r="B14" s="37" t="s">
        <v>13</v>
      </c>
      <c r="C14" s="31" t="s">
        <v>72</v>
      </c>
      <c r="D14" s="32" t="s">
        <v>24</v>
      </c>
      <c r="E14" s="92">
        <v>0</v>
      </c>
      <c r="F14" s="25">
        <v>600</v>
      </c>
      <c r="G14" s="38">
        <f t="shared" si="0"/>
        <v>0</v>
      </c>
      <c r="H14" s="180"/>
      <c r="I14" s="129"/>
      <c r="J14" s="142"/>
      <c r="K14" s="142"/>
      <c r="L14" s="176"/>
    </row>
    <row r="15" spans="1:13" s="11" customFormat="1" ht="54.95" customHeight="1" thickBot="1">
      <c r="A15" s="17"/>
      <c r="B15" s="35"/>
      <c r="C15" s="182" t="s">
        <v>98</v>
      </c>
      <c r="D15" s="182"/>
      <c r="E15" s="182"/>
      <c r="F15" s="183"/>
      <c r="G15" s="93">
        <f>G7+G8+G9+G10+G11+G12+G13+G14</f>
        <v>0</v>
      </c>
      <c r="H15" s="181"/>
      <c r="I15" s="130"/>
      <c r="J15" s="143"/>
      <c r="K15" s="143"/>
      <c r="L15" s="177"/>
    </row>
    <row r="16" spans="1:13" ht="37.5" customHeight="1">
      <c r="A16" s="7"/>
      <c r="B16" s="26"/>
      <c r="C16" s="33"/>
      <c r="D16" s="34"/>
      <c r="E16" s="7"/>
      <c r="F16" s="7"/>
      <c r="G16" s="39"/>
      <c r="H16" s="21"/>
      <c r="I16" s="20"/>
      <c r="J16" s="7"/>
      <c r="K16" s="7"/>
      <c r="L16" s="7"/>
    </row>
    <row r="17" spans="2:12" s="11" customFormat="1" ht="58.5" customHeight="1">
      <c r="B17" s="184" t="s">
        <v>37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2:12" s="8" customFormat="1" ht="66.75" customHeight="1">
      <c r="B18" s="18"/>
      <c r="C18" s="23" t="s">
        <v>10</v>
      </c>
      <c r="D18" s="19"/>
      <c r="E18" s="19"/>
      <c r="F18" s="178" t="s">
        <v>11</v>
      </c>
      <c r="G18" s="178"/>
      <c r="H18" s="178"/>
      <c r="I18" s="178"/>
    </row>
    <row r="19" spans="2:12" s="11" customFormat="1" ht="18.75">
      <c r="B19" s="12"/>
      <c r="C19" s="13"/>
      <c r="D19" s="9"/>
      <c r="G19" s="14"/>
      <c r="H19" s="15"/>
      <c r="I19" s="14"/>
    </row>
    <row r="20" spans="2:12" s="11" customFormat="1" ht="18.75">
      <c r="B20" s="12"/>
      <c r="C20" s="13"/>
      <c r="D20" s="9"/>
      <c r="G20" s="14"/>
      <c r="H20" s="15"/>
      <c r="I20" s="14"/>
    </row>
    <row r="21" spans="2:12" s="11" customFormat="1" ht="18.75">
      <c r="B21" s="12"/>
      <c r="C21" s="13"/>
      <c r="D21" s="9"/>
      <c r="G21" s="14"/>
      <c r="H21" s="15"/>
      <c r="I21" s="14"/>
    </row>
    <row r="22" spans="2:12" s="11" customFormat="1" ht="18.75">
      <c r="B22" s="12"/>
      <c r="C22" s="13"/>
      <c r="D22" s="9"/>
      <c r="G22" s="14"/>
      <c r="H22" s="15"/>
      <c r="I22" s="14"/>
    </row>
  </sheetData>
  <sheetProtection password="C93C" sheet="1" objects="1" scenarios="1"/>
  <mergeCells count="16">
    <mergeCell ref="B1:C1"/>
    <mergeCell ref="D1:I1"/>
    <mergeCell ref="B2:C2"/>
    <mergeCell ref="D5:L5"/>
    <mergeCell ref="K2:L2"/>
    <mergeCell ref="B3:C5"/>
    <mergeCell ref="D3:L3"/>
    <mergeCell ref="D4:L4"/>
    <mergeCell ref="K7:K15"/>
    <mergeCell ref="L7:L15"/>
    <mergeCell ref="F18:I18"/>
    <mergeCell ref="H7:H15"/>
    <mergeCell ref="I7:I15"/>
    <mergeCell ref="J7:J15"/>
    <mergeCell ref="C15:F15"/>
    <mergeCell ref="B17:L17"/>
  </mergeCells>
  <pageMargins left="0.70866141732283472" right="0.70866141732283472" top="0.59055118110236227" bottom="0.39370078740157483" header="0.31496062992125984" footer="0.31496062992125984"/>
  <pageSetup paperSize="9" scale="47" orientation="landscape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22"/>
  <sheetViews>
    <sheetView topLeftCell="A7" zoomScale="50" zoomScaleNormal="50" zoomScalePageLayoutView="30" workbookViewId="0">
      <selection activeCell="H7" sqref="H7:H15"/>
    </sheetView>
  </sheetViews>
  <sheetFormatPr defaultRowHeight="15"/>
  <cols>
    <col min="1" max="1" width="9.140625" style="4"/>
    <col min="2" max="2" width="4.28515625" style="2" customWidth="1"/>
    <col min="3" max="3" width="42.140625" style="3" customWidth="1"/>
    <col min="4" max="4" width="15.5703125" style="1" customWidth="1"/>
    <col min="5" max="5" width="26.7109375" style="4" customWidth="1"/>
    <col min="6" max="6" width="29.7109375" style="4" customWidth="1"/>
    <col min="7" max="7" width="26.5703125" style="5" customWidth="1"/>
    <col min="8" max="8" width="23.85546875" style="6" customWidth="1"/>
    <col min="9" max="9" width="26.42578125" style="5" customWidth="1"/>
    <col min="10" max="10" width="14" style="4" customWidth="1"/>
    <col min="11" max="11" width="20.7109375" style="4" customWidth="1"/>
    <col min="12" max="12" width="35.140625" style="4" customWidth="1"/>
    <col min="13" max="16384" width="9.140625" style="4"/>
  </cols>
  <sheetData>
    <row r="1" spans="1:13" s="45" customFormat="1" ht="104.25" customHeight="1">
      <c r="A1" s="41"/>
      <c r="B1" s="134" t="s">
        <v>126</v>
      </c>
      <c r="C1" s="135"/>
      <c r="D1" s="122" t="s">
        <v>15</v>
      </c>
      <c r="E1" s="122"/>
      <c r="F1" s="122"/>
      <c r="G1" s="122"/>
      <c r="H1" s="122"/>
      <c r="I1" s="122"/>
      <c r="J1" s="42"/>
      <c r="K1" s="42"/>
      <c r="L1" s="43"/>
      <c r="M1" s="44"/>
    </row>
    <row r="2" spans="1:13" s="45" customFormat="1" ht="30" customHeight="1">
      <c r="A2" s="41"/>
      <c r="B2" s="187" t="s">
        <v>0</v>
      </c>
      <c r="C2" s="188"/>
      <c r="D2" s="114" t="s">
        <v>107</v>
      </c>
      <c r="E2" s="115"/>
      <c r="F2" s="115"/>
      <c r="G2" s="115"/>
      <c r="H2" s="116"/>
      <c r="I2" s="117" t="s">
        <v>1</v>
      </c>
      <c r="J2" s="118" t="s">
        <v>35</v>
      </c>
      <c r="K2" s="189" t="s">
        <v>127</v>
      </c>
      <c r="L2" s="190"/>
      <c r="M2" s="119"/>
    </row>
    <row r="3" spans="1:13" s="48" customFormat="1" ht="30" customHeight="1">
      <c r="A3" s="47"/>
      <c r="B3" s="157" t="s">
        <v>114</v>
      </c>
      <c r="C3" s="158"/>
      <c r="D3" s="154" t="s">
        <v>100</v>
      </c>
      <c r="E3" s="155"/>
      <c r="F3" s="155"/>
      <c r="G3" s="155"/>
      <c r="H3" s="155"/>
      <c r="I3" s="155"/>
      <c r="J3" s="155"/>
      <c r="K3" s="155"/>
      <c r="L3" s="156"/>
    </row>
    <row r="4" spans="1:13" s="48" customFormat="1" ht="30" customHeight="1">
      <c r="A4" s="47"/>
      <c r="B4" s="159"/>
      <c r="C4" s="160"/>
      <c r="D4" s="151"/>
      <c r="E4" s="152"/>
      <c r="F4" s="152"/>
      <c r="G4" s="152"/>
      <c r="H4" s="152"/>
      <c r="I4" s="152"/>
      <c r="J4" s="152"/>
      <c r="K4" s="152"/>
      <c r="L4" s="153"/>
    </row>
    <row r="5" spans="1:13" s="48" customFormat="1" ht="30" customHeight="1" thickBot="1">
      <c r="A5" s="47"/>
      <c r="B5" s="161"/>
      <c r="C5" s="162"/>
      <c r="D5" s="138"/>
      <c r="E5" s="139"/>
      <c r="F5" s="139"/>
      <c r="G5" s="139"/>
      <c r="H5" s="139"/>
      <c r="I5" s="139"/>
      <c r="J5" s="139"/>
      <c r="K5" s="139"/>
      <c r="L5" s="140"/>
    </row>
    <row r="6" spans="1:13" s="54" customFormat="1" ht="123" customHeight="1" thickTop="1">
      <c r="A6" s="49"/>
      <c r="B6" s="50"/>
      <c r="C6" s="51" t="s">
        <v>2</v>
      </c>
      <c r="D6" s="52" t="s">
        <v>41</v>
      </c>
      <c r="E6" s="53" t="s">
        <v>40</v>
      </c>
      <c r="F6" s="53" t="s">
        <v>42</v>
      </c>
      <c r="G6" s="53" t="s">
        <v>43</v>
      </c>
      <c r="H6" s="16" t="s">
        <v>101</v>
      </c>
      <c r="I6" s="16" t="s">
        <v>45</v>
      </c>
      <c r="J6" s="16" t="s">
        <v>103</v>
      </c>
      <c r="K6" s="94" t="s">
        <v>104</v>
      </c>
      <c r="L6" s="16" t="s">
        <v>105</v>
      </c>
    </row>
    <row r="7" spans="1:13" s="8" customFormat="1" ht="54.95" customHeight="1">
      <c r="A7" s="10"/>
      <c r="B7" s="36" t="s">
        <v>3</v>
      </c>
      <c r="C7" s="30" t="s">
        <v>124</v>
      </c>
      <c r="D7" s="28" t="s">
        <v>24</v>
      </c>
      <c r="E7" s="92">
        <v>0</v>
      </c>
      <c r="F7" s="24">
        <v>700</v>
      </c>
      <c r="G7" s="38">
        <f>E7*F7</f>
        <v>0</v>
      </c>
      <c r="H7" s="179" t="s">
        <v>102</v>
      </c>
      <c r="I7" s="128" t="s">
        <v>99</v>
      </c>
      <c r="J7" s="141" t="s">
        <v>44</v>
      </c>
      <c r="K7" s="141" t="s">
        <v>44</v>
      </c>
      <c r="L7" s="175"/>
    </row>
    <row r="8" spans="1:13" s="8" customFormat="1" ht="54.95" customHeight="1">
      <c r="A8" s="10"/>
      <c r="B8" s="36" t="s">
        <v>4</v>
      </c>
      <c r="C8" s="27" t="s">
        <v>62</v>
      </c>
      <c r="D8" s="28" t="s">
        <v>24</v>
      </c>
      <c r="E8" s="92">
        <v>0</v>
      </c>
      <c r="F8" s="29">
        <v>220</v>
      </c>
      <c r="G8" s="38">
        <f t="shared" ref="G8:G14" si="0">E8*F8</f>
        <v>0</v>
      </c>
      <c r="H8" s="180"/>
      <c r="I8" s="129"/>
      <c r="J8" s="142"/>
      <c r="K8" s="142"/>
      <c r="L8" s="176"/>
    </row>
    <row r="9" spans="1:13" s="8" customFormat="1" ht="54.95" customHeight="1">
      <c r="A9" s="10"/>
      <c r="B9" s="36" t="s">
        <v>5</v>
      </c>
      <c r="C9" s="27" t="s">
        <v>128</v>
      </c>
      <c r="D9" s="28" t="s">
        <v>24</v>
      </c>
      <c r="E9" s="92">
        <v>0</v>
      </c>
      <c r="F9" s="25">
        <v>140</v>
      </c>
      <c r="G9" s="38">
        <f t="shared" si="0"/>
        <v>0</v>
      </c>
      <c r="H9" s="180"/>
      <c r="I9" s="129"/>
      <c r="J9" s="142"/>
      <c r="K9" s="142"/>
      <c r="L9" s="176"/>
    </row>
    <row r="10" spans="1:13" s="8" customFormat="1" ht="54.95" customHeight="1">
      <c r="A10" s="10"/>
      <c r="B10" s="36" t="s">
        <v>6</v>
      </c>
      <c r="C10" s="9" t="s">
        <v>63</v>
      </c>
      <c r="D10" s="28" t="s">
        <v>24</v>
      </c>
      <c r="E10" s="92">
        <v>0</v>
      </c>
      <c r="F10" s="29">
        <v>130</v>
      </c>
      <c r="G10" s="38">
        <f t="shared" si="0"/>
        <v>0</v>
      </c>
      <c r="H10" s="180"/>
      <c r="I10" s="129"/>
      <c r="J10" s="142"/>
      <c r="K10" s="142"/>
      <c r="L10" s="176"/>
    </row>
    <row r="11" spans="1:13" s="8" customFormat="1" ht="54.95" customHeight="1">
      <c r="A11" s="10"/>
      <c r="B11" s="36" t="s">
        <v>7</v>
      </c>
      <c r="C11" s="27" t="s">
        <v>64</v>
      </c>
      <c r="D11" s="28" t="s">
        <v>24</v>
      </c>
      <c r="E11" s="92">
        <v>0</v>
      </c>
      <c r="F11" s="25">
        <v>40</v>
      </c>
      <c r="G11" s="38">
        <f t="shared" si="0"/>
        <v>0</v>
      </c>
      <c r="H11" s="180"/>
      <c r="I11" s="129"/>
      <c r="J11" s="142"/>
      <c r="K11" s="142"/>
      <c r="L11" s="176"/>
    </row>
    <row r="12" spans="1:13" s="8" customFormat="1" ht="54.95" customHeight="1">
      <c r="A12" s="10"/>
      <c r="B12" s="36" t="s">
        <v>8</v>
      </c>
      <c r="C12" s="27" t="s">
        <v>129</v>
      </c>
      <c r="D12" s="28" t="s">
        <v>24</v>
      </c>
      <c r="E12" s="92">
        <v>0</v>
      </c>
      <c r="F12" s="29">
        <v>500</v>
      </c>
      <c r="G12" s="38">
        <f t="shared" si="0"/>
        <v>0</v>
      </c>
      <c r="H12" s="180"/>
      <c r="I12" s="129"/>
      <c r="J12" s="142"/>
      <c r="K12" s="142"/>
      <c r="L12" s="176"/>
    </row>
    <row r="13" spans="1:13" s="8" customFormat="1" ht="54.95" customHeight="1">
      <c r="A13" s="10"/>
      <c r="B13" s="36" t="s">
        <v>12</v>
      </c>
      <c r="C13" s="27" t="s">
        <v>130</v>
      </c>
      <c r="D13" s="28" t="s">
        <v>24</v>
      </c>
      <c r="E13" s="92">
        <v>0</v>
      </c>
      <c r="F13" s="29">
        <v>150</v>
      </c>
      <c r="G13" s="38">
        <f t="shared" si="0"/>
        <v>0</v>
      </c>
      <c r="H13" s="180"/>
      <c r="I13" s="129"/>
      <c r="J13" s="142"/>
      <c r="K13" s="142"/>
      <c r="L13" s="176"/>
    </row>
    <row r="14" spans="1:13" s="8" customFormat="1" ht="54.95" customHeight="1" thickBot="1">
      <c r="A14" s="10"/>
      <c r="B14" s="37" t="s">
        <v>13</v>
      </c>
      <c r="C14" s="31" t="s">
        <v>125</v>
      </c>
      <c r="D14" s="32" t="s">
        <v>24</v>
      </c>
      <c r="E14" s="92">
        <v>0</v>
      </c>
      <c r="F14" s="25">
        <v>470</v>
      </c>
      <c r="G14" s="38">
        <f t="shared" si="0"/>
        <v>0</v>
      </c>
      <c r="H14" s="180"/>
      <c r="I14" s="129"/>
      <c r="J14" s="142"/>
      <c r="K14" s="142"/>
      <c r="L14" s="176"/>
    </row>
    <row r="15" spans="1:13" s="11" customFormat="1" ht="54.95" customHeight="1" thickBot="1">
      <c r="A15" s="17"/>
      <c r="B15" s="35"/>
      <c r="C15" s="182" t="s">
        <v>98</v>
      </c>
      <c r="D15" s="182"/>
      <c r="E15" s="182"/>
      <c r="F15" s="183"/>
      <c r="G15" s="121">
        <f>G7+G8+G9+G10+G11+G12+G13+G14</f>
        <v>0</v>
      </c>
      <c r="H15" s="181"/>
      <c r="I15" s="130"/>
      <c r="J15" s="143"/>
      <c r="K15" s="143"/>
      <c r="L15" s="177"/>
    </row>
    <row r="16" spans="1:13" ht="45" customHeight="1">
      <c r="A16" s="7"/>
      <c r="B16" s="26"/>
      <c r="C16" s="33"/>
      <c r="D16" s="34"/>
      <c r="E16" s="7"/>
      <c r="F16" s="7"/>
      <c r="G16" s="20"/>
      <c r="H16" s="21"/>
      <c r="I16" s="20"/>
      <c r="J16" s="7"/>
      <c r="K16" s="7"/>
      <c r="L16" s="7"/>
    </row>
    <row r="17" spans="2:12" s="11" customFormat="1" ht="72" customHeight="1">
      <c r="B17" s="184" t="s">
        <v>37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2:12" s="8" customFormat="1" ht="59.25" customHeight="1">
      <c r="B18" s="18"/>
      <c r="C18" s="23" t="s">
        <v>10</v>
      </c>
      <c r="D18" s="19"/>
      <c r="E18" s="19"/>
      <c r="F18" s="178" t="s">
        <v>11</v>
      </c>
      <c r="G18" s="178"/>
      <c r="H18" s="178"/>
      <c r="I18" s="178"/>
    </row>
    <row r="19" spans="2:12" s="11" customFormat="1" ht="18.75">
      <c r="B19" s="12"/>
      <c r="C19" s="13"/>
      <c r="D19" s="9"/>
      <c r="G19" s="14"/>
      <c r="H19" s="15"/>
      <c r="I19" s="14"/>
    </row>
    <row r="20" spans="2:12" s="11" customFormat="1" ht="18.75">
      <c r="B20" s="12"/>
      <c r="C20" s="13"/>
      <c r="D20" s="9"/>
      <c r="G20" s="14"/>
      <c r="H20" s="15"/>
      <c r="I20" s="14"/>
    </row>
    <row r="21" spans="2:12" s="11" customFormat="1" ht="18.75">
      <c r="B21" s="12"/>
      <c r="C21" s="13"/>
      <c r="D21" s="9"/>
      <c r="G21" s="14"/>
      <c r="H21" s="15"/>
      <c r="I21" s="14"/>
    </row>
    <row r="22" spans="2:12" s="11" customFormat="1" ht="18.75">
      <c r="B22" s="12"/>
      <c r="C22" s="13"/>
      <c r="D22" s="9"/>
      <c r="G22" s="14"/>
      <c r="H22" s="15"/>
      <c r="I22" s="14"/>
    </row>
  </sheetData>
  <sheetProtection password="C93C" sheet="1" objects="1" scenarios="1"/>
  <mergeCells count="16">
    <mergeCell ref="B1:C1"/>
    <mergeCell ref="D1:I1"/>
    <mergeCell ref="B2:C2"/>
    <mergeCell ref="D5:L5"/>
    <mergeCell ref="K2:L2"/>
    <mergeCell ref="B3:C5"/>
    <mergeCell ref="D3:L3"/>
    <mergeCell ref="D4:L4"/>
    <mergeCell ref="L7:L15"/>
    <mergeCell ref="F18:I18"/>
    <mergeCell ref="H7:H15"/>
    <mergeCell ref="I7:I15"/>
    <mergeCell ref="J7:J15"/>
    <mergeCell ref="K7:K15"/>
    <mergeCell ref="C15:F15"/>
    <mergeCell ref="B17:L17"/>
  </mergeCells>
  <pageMargins left="0.70866141732283472" right="0.70866141732283472" top="0.78740157480314965" bottom="0.78740157480314965" header="0.31496062992125984" footer="0.31496062992125984"/>
  <pageSetup paperSize="9" scale="47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2"/>
  <sheetViews>
    <sheetView topLeftCell="A7" zoomScale="50" zoomScaleNormal="50" zoomScalePageLayoutView="40" workbookViewId="0">
      <selection activeCell="I23" sqref="I23"/>
    </sheetView>
  </sheetViews>
  <sheetFormatPr defaultRowHeight="15"/>
  <cols>
    <col min="1" max="1" width="9.140625" style="4"/>
    <col min="2" max="2" width="4.28515625" style="2" customWidth="1"/>
    <col min="3" max="3" width="42.140625" style="3" customWidth="1"/>
    <col min="4" max="4" width="15.5703125" style="1" customWidth="1"/>
    <col min="5" max="5" width="26.7109375" style="4" customWidth="1"/>
    <col min="6" max="6" width="29.7109375" style="4" customWidth="1"/>
    <col min="7" max="7" width="26.5703125" style="5" customWidth="1"/>
    <col min="8" max="8" width="23.85546875" style="6" customWidth="1"/>
    <col min="9" max="9" width="26.42578125" style="5" customWidth="1"/>
    <col min="10" max="10" width="14" style="4" customWidth="1"/>
    <col min="11" max="11" width="20.7109375" style="4" customWidth="1"/>
    <col min="12" max="12" width="35.140625" style="4" customWidth="1"/>
    <col min="13" max="16384" width="9.140625" style="4"/>
  </cols>
  <sheetData>
    <row r="1" spans="1:13" s="45" customFormat="1" ht="104.25" customHeight="1">
      <c r="A1" s="41"/>
      <c r="B1" s="134" t="s">
        <v>131</v>
      </c>
      <c r="C1" s="135"/>
      <c r="D1" s="122" t="s">
        <v>15</v>
      </c>
      <c r="E1" s="122"/>
      <c r="F1" s="122"/>
      <c r="G1" s="122"/>
      <c r="H1" s="122"/>
      <c r="I1" s="122"/>
      <c r="J1" s="42"/>
      <c r="K1" s="42"/>
      <c r="L1" s="43"/>
      <c r="M1" s="44"/>
    </row>
    <row r="2" spans="1:13" s="45" customFormat="1" ht="30" customHeight="1">
      <c r="A2" s="41"/>
      <c r="B2" s="136" t="s">
        <v>0</v>
      </c>
      <c r="C2" s="137"/>
      <c r="D2" s="97" t="s">
        <v>107</v>
      </c>
      <c r="E2" s="98"/>
      <c r="F2" s="98"/>
      <c r="G2" s="98"/>
      <c r="H2" s="99"/>
      <c r="I2" s="100" t="s">
        <v>1</v>
      </c>
      <c r="J2" s="120" t="s">
        <v>38</v>
      </c>
      <c r="K2" s="191" t="s">
        <v>39</v>
      </c>
      <c r="L2" s="192"/>
      <c r="M2" s="46"/>
    </row>
    <row r="3" spans="1:13" s="48" customFormat="1" ht="30" customHeight="1">
      <c r="A3" s="47"/>
      <c r="B3" s="157" t="s">
        <v>114</v>
      </c>
      <c r="C3" s="158"/>
      <c r="D3" s="154" t="s">
        <v>100</v>
      </c>
      <c r="E3" s="155"/>
      <c r="F3" s="155"/>
      <c r="G3" s="155"/>
      <c r="H3" s="155"/>
      <c r="I3" s="155"/>
      <c r="J3" s="155"/>
      <c r="K3" s="155"/>
      <c r="L3" s="156"/>
    </row>
    <row r="4" spans="1:13" s="48" customFormat="1" ht="30" customHeight="1">
      <c r="A4" s="47"/>
      <c r="B4" s="159"/>
      <c r="C4" s="160"/>
      <c r="D4" s="151"/>
      <c r="E4" s="152"/>
      <c r="F4" s="152"/>
      <c r="G4" s="152"/>
      <c r="H4" s="152"/>
      <c r="I4" s="152"/>
      <c r="J4" s="152"/>
      <c r="K4" s="152"/>
      <c r="L4" s="153"/>
    </row>
    <row r="5" spans="1:13" s="48" customFormat="1" ht="30" customHeight="1" thickBot="1">
      <c r="A5" s="47"/>
      <c r="B5" s="161"/>
      <c r="C5" s="162"/>
      <c r="D5" s="138"/>
      <c r="E5" s="139"/>
      <c r="F5" s="139"/>
      <c r="G5" s="139"/>
      <c r="H5" s="139"/>
      <c r="I5" s="139"/>
      <c r="J5" s="139"/>
      <c r="K5" s="139"/>
      <c r="L5" s="140"/>
    </row>
    <row r="6" spans="1:13" s="54" customFormat="1" ht="123" customHeight="1" thickTop="1">
      <c r="A6" s="49"/>
      <c r="B6" s="50"/>
      <c r="C6" s="51" t="s">
        <v>2</v>
      </c>
      <c r="D6" s="52" t="s">
        <v>41</v>
      </c>
      <c r="E6" s="53" t="s">
        <v>40</v>
      </c>
      <c r="F6" s="53" t="s">
        <v>42</v>
      </c>
      <c r="G6" s="53" t="s">
        <v>43</v>
      </c>
      <c r="H6" s="16" t="s">
        <v>101</v>
      </c>
      <c r="I6" s="16" t="s">
        <v>45</v>
      </c>
      <c r="J6" s="16" t="s">
        <v>103</v>
      </c>
      <c r="K6" s="94" t="s">
        <v>104</v>
      </c>
      <c r="L6" s="16" t="s">
        <v>105</v>
      </c>
    </row>
    <row r="7" spans="1:13" s="8" customFormat="1" ht="54.95" customHeight="1">
      <c r="A7" s="10"/>
      <c r="B7" s="36" t="s">
        <v>3</v>
      </c>
      <c r="C7" s="27" t="s">
        <v>132</v>
      </c>
      <c r="D7" s="28" t="s">
        <v>23</v>
      </c>
      <c r="E7" s="92">
        <v>0</v>
      </c>
      <c r="F7" s="24">
        <v>4500</v>
      </c>
      <c r="G7" s="38">
        <f>E7*F7</f>
        <v>0</v>
      </c>
      <c r="H7" s="179" t="s">
        <v>102</v>
      </c>
      <c r="I7" s="128" t="s">
        <v>99</v>
      </c>
      <c r="J7" s="141" t="s">
        <v>44</v>
      </c>
      <c r="K7" s="141" t="s">
        <v>44</v>
      </c>
      <c r="L7" s="175"/>
    </row>
    <row r="8" spans="1:13" s="8" customFormat="1" ht="54.95" customHeight="1">
      <c r="A8" s="10"/>
      <c r="B8" s="36" t="s">
        <v>4</v>
      </c>
      <c r="C8" s="27" t="s">
        <v>19</v>
      </c>
      <c r="D8" s="28" t="s">
        <v>23</v>
      </c>
      <c r="E8" s="92">
        <v>0</v>
      </c>
      <c r="F8" s="29">
        <v>60</v>
      </c>
      <c r="G8" s="38">
        <f t="shared" ref="G8:G14" si="0">E8*F8</f>
        <v>0</v>
      </c>
      <c r="H8" s="180"/>
      <c r="I8" s="129"/>
      <c r="J8" s="142"/>
      <c r="K8" s="142"/>
      <c r="L8" s="176"/>
    </row>
    <row r="9" spans="1:13" s="8" customFormat="1" ht="54.95" customHeight="1">
      <c r="A9" s="10"/>
      <c r="B9" s="36" t="s">
        <v>5</v>
      </c>
      <c r="C9" s="27" t="s">
        <v>32</v>
      </c>
      <c r="D9" s="28" t="s">
        <v>23</v>
      </c>
      <c r="E9" s="92">
        <v>0</v>
      </c>
      <c r="F9" s="25">
        <v>120</v>
      </c>
      <c r="G9" s="38">
        <f t="shared" si="0"/>
        <v>0</v>
      </c>
      <c r="H9" s="180"/>
      <c r="I9" s="129"/>
      <c r="J9" s="142"/>
      <c r="K9" s="142"/>
      <c r="L9" s="176"/>
    </row>
    <row r="10" spans="1:13" s="8" customFormat="1" ht="54.95" customHeight="1">
      <c r="A10" s="10"/>
      <c r="B10" s="36" t="s">
        <v>6</v>
      </c>
      <c r="C10" s="9" t="s">
        <v>33</v>
      </c>
      <c r="D10" s="28" t="s">
        <v>23</v>
      </c>
      <c r="E10" s="92">
        <v>0</v>
      </c>
      <c r="F10" s="29">
        <v>150</v>
      </c>
      <c r="G10" s="38">
        <f t="shared" si="0"/>
        <v>0</v>
      </c>
      <c r="H10" s="180"/>
      <c r="I10" s="129"/>
      <c r="J10" s="142"/>
      <c r="K10" s="142"/>
      <c r="L10" s="176"/>
    </row>
    <row r="11" spans="1:13" s="8" customFormat="1" ht="54.95" customHeight="1">
      <c r="A11" s="10"/>
      <c r="B11" s="36" t="s">
        <v>7</v>
      </c>
      <c r="C11" s="27" t="s">
        <v>20</v>
      </c>
      <c r="D11" s="28" t="s">
        <v>24</v>
      </c>
      <c r="E11" s="92">
        <v>0</v>
      </c>
      <c r="F11" s="25">
        <v>150</v>
      </c>
      <c r="G11" s="38">
        <f t="shared" si="0"/>
        <v>0</v>
      </c>
      <c r="H11" s="180"/>
      <c r="I11" s="129"/>
      <c r="J11" s="142"/>
      <c r="K11" s="142"/>
      <c r="L11" s="176"/>
    </row>
    <row r="12" spans="1:13" s="8" customFormat="1" ht="54.95" customHeight="1">
      <c r="A12" s="10"/>
      <c r="B12" s="36" t="s">
        <v>8</v>
      </c>
      <c r="C12" s="27" t="s">
        <v>133</v>
      </c>
      <c r="D12" s="28" t="s">
        <v>24</v>
      </c>
      <c r="E12" s="92">
        <v>0</v>
      </c>
      <c r="F12" s="29">
        <v>440</v>
      </c>
      <c r="G12" s="38">
        <f t="shared" si="0"/>
        <v>0</v>
      </c>
      <c r="H12" s="180"/>
      <c r="I12" s="129"/>
      <c r="J12" s="142"/>
      <c r="K12" s="142"/>
      <c r="L12" s="176"/>
    </row>
    <row r="13" spans="1:13" s="8" customFormat="1" ht="54.95" customHeight="1">
      <c r="A13" s="10"/>
      <c r="B13" s="36" t="s">
        <v>12</v>
      </c>
      <c r="C13" s="27" t="s">
        <v>46</v>
      </c>
      <c r="D13" s="28" t="s">
        <v>24</v>
      </c>
      <c r="E13" s="92">
        <v>0</v>
      </c>
      <c r="F13" s="29">
        <v>320</v>
      </c>
      <c r="G13" s="38">
        <f t="shared" si="0"/>
        <v>0</v>
      </c>
      <c r="H13" s="180"/>
      <c r="I13" s="129"/>
      <c r="J13" s="142"/>
      <c r="K13" s="142"/>
      <c r="L13" s="176"/>
    </row>
    <row r="14" spans="1:13" s="8" customFormat="1" ht="54.95" customHeight="1" thickBot="1">
      <c r="A14" s="10"/>
      <c r="B14" s="37" t="s">
        <v>13</v>
      </c>
      <c r="C14" s="31" t="s">
        <v>134</v>
      </c>
      <c r="D14" s="32" t="s">
        <v>24</v>
      </c>
      <c r="E14" s="92">
        <v>0</v>
      </c>
      <c r="F14" s="25">
        <v>15</v>
      </c>
      <c r="G14" s="38">
        <f t="shared" si="0"/>
        <v>0</v>
      </c>
      <c r="H14" s="180"/>
      <c r="I14" s="129"/>
      <c r="J14" s="142"/>
      <c r="K14" s="142"/>
      <c r="L14" s="176"/>
    </row>
    <row r="15" spans="1:13" s="11" customFormat="1" ht="54.95" customHeight="1" thickBot="1">
      <c r="A15" s="17"/>
      <c r="B15" s="35"/>
      <c r="C15" s="182" t="s">
        <v>98</v>
      </c>
      <c r="D15" s="182"/>
      <c r="E15" s="182"/>
      <c r="F15" s="183"/>
      <c r="G15" s="121">
        <f>G7+G8+G9+G10+G11+G12+G13+G14</f>
        <v>0</v>
      </c>
      <c r="H15" s="181"/>
      <c r="I15" s="130"/>
      <c r="J15" s="143"/>
      <c r="K15" s="143"/>
      <c r="L15" s="177"/>
    </row>
    <row r="16" spans="1:13" ht="18.75">
      <c r="A16" s="7"/>
      <c r="B16" s="26"/>
      <c r="C16" s="33"/>
      <c r="D16" s="34"/>
      <c r="E16" s="7"/>
      <c r="F16" s="7"/>
      <c r="G16" s="20"/>
      <c r="H16" s="21"/>
      <c r="I16" s="20"/>
      <c r="J16" s="7"/>
      <c r="K16" s="7"/>
      <c r="L16" s="7"/>
    </row>
    <row r="17" spans="2:12" s="11" customFormat="1" ht="58.5" customHeight="1">
      <c r="B17" s="184" t="s">
        <v>37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2:12" s="8" customFormat="1" ht="59.25" customHeight="1">
      <c r="B18" s="18"/>
      <c r="C18" s="22" t="s">
        <v>10</v>
      </c>
      <c r="D18" s="19"/>
      <c r="E18" s="19"/>
      <c r="F18" s="178" t="s">
        <v>11</v>
      </c>
      <c r="G18" s="178"/>
      <c r="H18" s="178"/>
      <c r="I18" s="178"/>
    </row>
    <row r="19" spans="2:12" s="11" customFormat="1" ht="18.75">
      <c r="B19" s="12"/>
      <c r="C19" s="13"/>
      <c r="D19" s="9"/>
      <c r="G19" s="14"/>
      <c r="H19" s="15"/>
      <c r="I19" s="14"/>
    </row>
    <row r="20" spans="2:12" s="11" customFormat="1" ht="18.75">
      <c r="B20" s="12"/>
      <c r="C20" s="13"/>
      <c r="D20" s="9"/>
      <c r="G20" s="14"/>
      <c r="H20" s="15"/>
      <c r="I20" s="14"/>
    </row>
    <row r="21" spans="2:12" s="11" customFormat="1" ht="18.75">
      <c r="B21" s="12"/>
      <c r="C21" s="13"/>
      <c r="D21" s="9"/>
      <c r="G21" s="14"/>
      <c r="H21" s="15"/>
      <c r="I21" s="14"/>
    </row>
    <row r="22" spans="2:12" s="11" customFormat="1" ht="18.75">
      <c r="B22" s="12"/>
      <c r="C22" s="13"/>
      <c r="D22" s="9"/>
      <c r="G22" s="14"/>
      <c r="H22" s="15"/>
      <c r="I22" s="14"/>
    </row>
  </sheetData>
  <sheetProtection password="C93C" sheet="1" objects="1" scenarios="1"/>
  <mergeCells count="16">
    <mergeCell ref="B17:L17"/>
    <mergeCell ref="F18:I18"/>
    <mergeCell ref="C15:F15"/>
    <mergeCell ref="H7:H15"/>
    <mergeCell ref="I7:I15"/>
    <mergeCell ref="J7:J15"/>
    <mergeCell ref="K7:K15"/>
    <mergeCell ref="L7:L15"/>
    <mergeCell ref="B1:C1"/>
    <mergeCell ref="D1:I1"/>
    <mergeCell ref="B2:C2"/>
    <mergeCell ref="D5:L5"/>
    <mergeCell ref="K2:L2"/>
    <mergeCell ref="B3:C5"/>
    <mergeCell ref="D3:L3"/>
    <mergeCell ref="D4:L4"/>
  </mergeCells>
  <pageMargins left="0.70866141732283472" right="0.70866141732283472" top="0.78740157480314965" bottom="0.78740157480314965" header="0.31496062992125984" footer="0.31496062992125984"/>
  <pageSetup paperSize="9" scale="47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"A" MASO,</vt:lpstr>
      <vt:lpstr>"B" POTRAVINY - KOLONIÁL</vt:lpstr>
      <vt:lpstr>"C" BRAMBORY,OVOCE,ZELENINA</vt:lpstr>
      <vt:lpstr>"D"MRAŽENÉ SUROVINY A VÝROBKY</vt:lpstr>
      <vt:lpstr>"E" MLÉKO A MLÉČNÉ VÝROBKY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2015-11-24T13:07:10Z</dcterms:modified>
</cp:coreProperties>
</file>